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7C87C26D-EA00-43B5-98D7-60A0CA49D7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20" i="1" l="1"/>
  <c r="E19" i="1"/>
  <c r="F17" i="1"/>
  <c r="F16" i="1"/>
  <c r="F15" i="1"/>
  <c r="F13" i="1"/>
  <c r="D8" i="1"/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<sst xmlns="http://schemas.openxmlformats.org/spreadsheetml/2006/main" count="36" uniqueCount="28">
  <si>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</si>
  <si>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</si>
  <si>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</si>
  <si>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</si>
  <si>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</si>
  <si>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</si>
  <si>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</si>
  <si>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</si>
  <si>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</si>
  <si>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</si>
  <si>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28.12.2020.godine iz sredstava RFZO-a         </t>
  </si>
  <si>
    <t xml:space="preserve"> Specifikacija plaćanja po dobavljačima na da    28.12.2020.-direktno plaćanje lekovi,somatulin  i energenti  </t>
  </si>
  <si>
    <t xml:space="preserve">           Specifikacija plaćanja po dobavljačima na dan  28.12.2020-direktno placanje sanitetski </t>
  </si>
  <si>
    <t>Specifikacija plaćanja po dobavljačima na dan   28.12.2020..godine iz sredstava participacije, refakcije....</t>
  </si>
  <si>
    <t xml:space="preserve">Neodent </t>
  </si>
  <si>
    <t>Neomedica</t>
  </si>
  <si>
    <t>Messer</t>
  </si>
  <si>
    <t>Flora komerc</t>
  </si>
  <si>
    <t>Alfanum</t>
  </si>
  <si>
    <t>Zanus pumpe doo</t>
  </si>
  <si>
    <t>Aleksandar doo</t>
  </si>
  <si>
    <t>JKP Osecina</t>
  </si>
  <si>
    <t>Heliant doo</t>
  </si>
  <si>
    <t>JP  PTT</t>
  </si>
  <si>
    <t xml:space="preserve">Vozd </t>
  </si>
  <si>
    <t xml:space="preserve">ZZJZ </t>
  </si>
  <si>
    <t>Inel doo</t>
  </si>
  <si>
    <t xml:space="preserve">Nis 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</si>
</sst>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28" zoomScaleNormal="100" workbookViewId="0">
      <selection activeCell="E58" sqref="E5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/>
      <c r="F6" s="6"/>
      <c r="G6" s="6">
        <v>13683.33</v>
      </c>
      <c r="H6" s="6"/>
    </row>
    <row r="7" spans="2:8" x14ac:dyDescent="0.25">
      <c r="B7" s="5" t="s">
        <v>15</v>
      </c>
      <c r="C7" s="6"/>
      <c r="D7" s="6">
        <v>10</v>
      </c>
      <c r="E7" s="6"/>
      <c r="F7" s="6"/>
      <c r="G7" s="6"/>
      <c r="H7" s="6"/>
    </row>
    <row r="8" spans="2:8" x14ac:dyDescent="0.25">
      <c r="B8" s="5" t="s">
        <v>16</v>
      </c>
      <c r="C8" s="6"/>
      <c r="D8" s="6">
        <f>1474.66+1105.5</f>
        <v>2580.16</v>
      </c>
      <c r="E8" s="6"/>
      <c r="F8" s="6"/>
      <c r="G8" s="6"/>
      <c r="H8" s="6"/>
    </row>
    <row r="9" spans="2:8" x14ac:dyDescent="0.25">
      <c r="B9" s="7" t="s">
        <v>17</v>
      </c>
      <c r="C9" s="6"/>
      <c r="D9" s="6">
        <v>27604</v>
      </c>
      <c r="E9" s="6"/>
      <c r="F9" s="6"/>
      <c r="G9" s="6"/>
      <c r="H9" s="6"/>
    </row>
    <row r="10" spans="2:8" x14ac:dyDescent="0.25">
      <c r="B10" s="7" t="s">
        <v>18</v>
      </c>
      <c r="C10" s="6"/>
      <c r="D10" s="6"/>
      <c r="E10" s="6"/>
      <c r="F10" s="6">
        <v>705.55</v>
      </c>
      <c r="G10" s="6"/>
      <c r="H10" s="6"/>
    </row>
    <row r="11" spans="2:8" x14ac:dyDescent="0.25">
      <c r="B11" s="7" t="s">
        <v>19</v>
      </c>
      <c r="C11" s="6"/>
      <c r="D11" s="6"/>
      <c r="E11" s="6"/>
      <c r="F11" s="6">
        <v>28816.799999999999</v>
      </c>
      <c r="G11" s="6"/>
      <c r="H11" s="6"/>
    </row>
    <row r="12" spans="2:8" x14ac:dyDescent="0.25">
      <c r="B12" s="7" t="s">
        <v>20</v>
      </c>
      <c r="C12" s="6"/>
      <c r="D12" s="6"/>
      <c r="E12" s="6"/>
      <c r="F12" s="6">
        <v>200</v>
      </c>
      <c r="G12" s="6"/>
      <c r="H12" s="6"/>
    </row>
    <row r="13" spans="2:8" x14ac:dyDescent="0.25">
      <c r="B13" s="7" t="s">
        <v>21</v>
      </c>
      <c r="C13" s="6"/>
      <c r="D13" s="6"/>
      <c r="E13" s="6"/>
      <c r="F13" s="6">
        <f>17083.07+39.88+16680.94+837.4</f>
        <v>34641.29</v>
      </c>
      <c r="G13" s="6"/>
      <c r="H13" s="6"/>
    </row>
    <row r="14" spans="2:8" x14ac:dyDescent="0.25">
      <c r="B14" s="7" t="s">
        <v>22</v>
      </c>
      <c r="C14" s="6"/>
      <c r="D14" s="6"/>
      <c r="E14" s="6"/>
      <c r="F14" s="6">
        <v>54000</v>
      </c>
      <c r="G14" s="6"/>
      <c r="H14" s="6"/>
    </row>
    <row r="15" spans="2:8" x14ac:dyDescent="0.25">
      <c r="B15" s="7" t="s">
        <v>23</v>
      </c>
      <c r="C15" s="6"/>
      <c r="D15" s="6"/>
      <c r="E15" s="6"/>
      <c r="F15" s="6">
        <f>4222+250</f>
        <v>4472</v>
      </c>
      <c r="G15" s="6"/>
      <c r="H15" s="6"/>
    </row>
    <row r="16" spans="2:8" x14ac:dyDescent="0.25">
      <c r="B16" s="7" t="s">
        <v>24</v>
      </c>
      <c r="C16" s="6"/>
      <c r="D16" s="6"/>
      <c r="E16" s="6"/>
      <c r="F16" s="6">
        <f>1320+1485</f>
        <v>2805</v>
      </c>
      <c r="G16" s="6"/>
      <c r="H16" s="6"/>
    </row>
    <row r="17" spans="2:11" x14ac:dyDescent="0.25">
      <c r="B17" s="7" t="s">
        <v>25</v>
      </c>
      <c r="C17" s="6"/>
      <c r="D17" s="6"/>
      <c r="E17" s="6"/>
      <c r="F17" s="6">
        <f>600+1800</f>
        <v>2400</v>
      </c>
      <c r="G17" s="6"/>
      <c r="H17" s="6"/>
    </row>
    <row r="18" spans="2:11" x14ac:dyDescent="0.25">
      <c r="B18" s="7" t="s">
        <v>26</v>
      </c>
      <c r="C18" s="6"/>
      <c r="D18" s="6"/>
      <c r="E18" s="6"/>
      <c r="F18" s="6">
        <v>38385.599999999999</v>
      </c>
      <c r="G18" s="6"/>
      <c r="H18" s="6"/>
    </row>
    <row r="19" spans="2:11" x14ac:dyDescent="0.25">
      <c r="B19" s="7" t="s">
        <v>27</v>
      </c>
      <c r="C19" s="6"/>
      <c r="D19" s="6"/>
      <c r="E19" s="6">
        <f>10998.18+81885.26</f>
        <v>92883.44</v>
      </c>
      <c r="F19" s="6"/>
      <c r="G19" s="6"/>
      <c r="H19" s="6"/>
    </row>
    <row r="20" spans="2:11" x14ac:dyDescent="0.25">
      <c r="B20" s="7" t="s">
        <v>21</v>
      </c>
      <c r="C20" s="6"/>
      <c r="D20" s="6"/>
      <c r="E20" s="6">
        <f>287335.52+41476.6</f>
        <v>328812.12</v>
      </c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30194.16</v>
      </c>
      <c r="E28" s="6">
        <f>SUM(E6:E27)</f>
        <v>421695.56</v>
      </c>
      <c r="F28" s="6">
        <f>SUM(F6:F27)</f>
        <v>166426.23999999999</v>
      </c>
      <c r="G28" s="6">
        <f>SUM(G6:G27)</f>
        <v>13683.33</v>
      </c>
      <c r="H28" s="6">
        <f>SUM(C28:G28)</f>
        <v>631999.28999999992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30194.16</v>
      </c>
      <c r="E58" s="11">
        <f>E28+E55+E38</f>
        <v>421695.56</v>
      </c>
      <c r="F58" s="11">
        <f>F28+F55+F38</f>
        <v>166426.23999999999</v>
      </c>
      <c r="G58" s="11">
        <f>G28+G55</f>
        <v>13683.33</v>
      </c>
      <c r="H58" s="11">
        <f>H28+H63+H55+H38+H46</f>
        <v>631999.28999999992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2020-12-29T12:08:31Z</dcterms:modified>
</cp:coreProperties>
</file>