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jana.djordjic.DOMZDRAVLJA\Desktop\"/>
    </mc:Choice>
  </mc:AlternateContent>
  <xr:revisionPtr revIDLastSave="0" documentId="13_ncr:1_{12EB1ACB-F7F7-46C3-818B-02469F3A20A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F8" i="1" l="1"/>
  <c r="C40" i="1"/>
  <c r="D40" i="1"/>
  <c r="E40" i="1"/>
  <c r="F40" i="1"/>
  <c r="G40" i="1"/>
  <c r="E57" i="1"/>
  <c r="F28" i="1" l="1"/>
  <c r="H40" i="1"/>
  <c r="D28" i="1"/>
  <c r="G57" i="1" l="1"/>
  <c r="G48" i="1" l="1"/>
  <c r="F48" i="1"/>
  <c r="E48" i="1"/>
  <c r="D48" i="1"/>
  <c r="C48" i="1"/>
  <c r="C57" i="1"/>
  <c r="D57" i="1"/>
  <c r="F57" i="1"/>
  <c r="H57" i="1" l="1"/>
  <c r="H48" i="1"/>
  <c r="G28" i="1"/>
  <c r="C28" i="1" l="1"/>
  <c r="C60" i="1" s="1"/>
  <c r="G60" i="1" l="1"/>
  <c r="F60" i="1"/>
  <c r="D60" i="1" l="1"/>
  <c r="E28" i="1"/>
  <c r="E60" i="1" s="1"/>
  <c r="H28" i="1" l="1"/>
  <c r="H60" i="1" s="1"/>
</calcChain>
</file>

<file path=xl/sharedStrings.xml><?xml version="1.0" encoding="utf-8"?>
<sst xmlns="http://schemas.openxmlformats.org/spreadsheetml/2006/main" count="32" uniqueCount="26">
  <si>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</si>
  <si>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</si>
  <si>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</si>
  <si>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</si>
  <si>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</si>
  <si>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</si>
  <si>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</si>
  <si>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</si>
  <si>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participacija</t>
  </si>
  <si>
    <t xml:space="preserve">Dom zdravlja Osecina </t>
  </si>
  <si>
    <t xml:space="preserve">lekovi </t>
  </si>
  <si>
    <t xml:space="preserve">Specifikacija plaćanja po dobavljačima na dan  26.05.2021.godine iz sredstava RFZO-a        </t>
  </si>
  <si>
    <t xml:space="preserve"> Specifikacija plaćanja po dobavljačima na da   26.05.2021.-direktno plaćanje lekovi,somatulin  i energenti  </t>
  </si>
  <si>
    <t xml:space="preserve">           Specifikacija plaćanja po dobavljačima na dan  26.05.2021-direktno placanje sanitetski </t>
  </si>
  <si>
    <t>Specifikacija plaćanja po dobavljačima na dan  26.05.2021.godine iz sredstava participacije, refakcije....</t>
  </si>
  <si>
    <t xml:space="preserve">Remondis </t>
  </si>
  <si>
    <t>Lavija</t>
  </si>
  <si>
    <t xml:space="preserve">JKP </t>
  </si>
  <si>
    <t xml:space="preserve">MM Tehno </t>
  </si>
  <si>
    <t>Kompanija Dunav doo</t>
  </si>
  <si>
    <t>Yunucom doo</t>
  </si>
  <si>
    <t>PTT</t>
  </si>
  <si>
    <t>ZZJZ</t>
  </si>
  <si>
    <t xml:space="preserve">KOPERNUKUS </t>
  </si>
  <si>
    <t xml:space="preserve">Univerzitet u Kragujevcu </t>
  </si>
  <si>
    <t xml:space="preserve">Phoenix pharma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</si>
</sst>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Fill="1" applyBorder="1"/>
    <xf numFmtId="164" fontId="0" fillId="0" borderId="3" xfId="0" applyNumberFormat="1" applyBorder="1" applyAlignment="1"/>
    <xf numFmtId="164" fontId="0" fillId="0" borderId="4" xfId="0" applyNumberFormat="1" applyBorder="1" applyAlignment="1"/>
    <xf numFmtId="0" fontId="1" fillId="0" borderId="0" xfId="0" applyFont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66"/>
  <sheetViews>
    <sheetView tabSelected="1" topLeftCell="A40" zoomScaleNormal="100" workbookViewId="0">
      <selection activeCell="C34" sqref="C34"/>
    </sheetView>
  </sheetViews>
  <sheetFormatPr defaultRowHeight="15" x14ac:dyDescent="0.25"/>
  <cols>
    <col min="2" max="2" width="27.140625" customWidth="1"/>
    <col min="3" max="3" width="20.28515625" style="1" customWidth="1"/>
    <col min="4" max="4" width="21.140625" style="1" customWidth="1"/>
    <col min="5" max="5" width="23.42578125" style="1" customWidth="1"/>
    <col min="6" max="6" width="20.28515625" style="1" customWidth="1"/>
    <col min="7" max="7" width="24" style="1" customWidth="1"/>
    <col min="8" max="8" width="22.140625" customWidth="1"/>
    <col min="11" max="11" width="14.28515625" customWidth="1"/>
  </cols>
  <sheetData>
    <row r="2" spans="2:8" x14ac:dyDescent="0.25">
      <c r="B2" s="8" t="s">
        <v>9</v>
      </c>
      <c r="C2" s="9"/>
      <c r="D2" s="9"/>
      <c r="E2" s="9"/>
      <c r="F2" s="9"/>
    </row>
    <row r="3" spans="2:8" x14ac:dyDescent="0.25">
      <c r="B3" s="19" t="s">
        <v>11</v>
      </c>
      <c r="C3" s="19"/>
      <c r="D3" s="19"/>
      <c r="E3" s="19"/>
      <c r="F3" s="9"/>
    </row>
    <row r="5" spans="2:8" s="4" customFormat="1" ht="30" x14ac:dyDescent="0.25">
      <c r="B5" s="2" t="s">
        <v>7</v>
      </c>
      <c r="C5" s="3" t="s">
        <v>10</v>
      </c>
      <c r="D5" s="14" t="s">
        <v>1</v>
      </c>
      <c r="E5" s="3" t="s">
        <v>2</v>
      </c>
      <c r="F5" s="14" t="s">
        <v>3</v>
      </c>
      <c r="G5" s="14" t="s">
        <v>6</v>
      </c>
      <c r="H5" s="2" t="s">
        <v>4</v>
      </c>
    </row>
    <row r="6" spans="2:8" x14ac:dyDescent="0.25">
      <c r="B6" s="5" t="s">
        <v>15</v>
      </c>
      <c r="C6" s="6"/>
      <c r="D6" s="6"/>
      <c r="E6" s="6"/>
      <c r="F6" s="6">
        <v>45936</v>
      </c>
      <c r="G6" s="6"/>
      <c r="H6" s="6"/>
    </row>
    <row r="7" spans="2:8" x14ac:dyDescent="0.25">
      <c r="B7" s="5" t="s">
        <v>16</v>
      </c>
      <c r="C7" s="6"/>
      <c r="D7" s="6"/>
      <c r="E7" s="6"/>
      <c r="F7" s="6">
        <v>46080</v>
      </c>
      <c r="G7" s="6"/>
      <c r="H7" s="6"/>
    </row>
    <row r="8" spans="2:8" x14ac:dyDescent="0.25">
      <c r="B8" s="5" t="s">
        <v>17</v>
      </c>
      <c r="C8" s="6"/>
      <c r="D8" s="6"/>
      <c r="E8" s="6"/>
      <c r="F8" s="6">
        <f>438.64+16205.8+16680.94</f>
        <v>33325.379999999997</v>
      </c>
      <c r="G8" s="6"/>
      <c r="H8" s="6"/>
    </row>
    <row r="9" spans="2:8" x14ac:dyDescent="0.25">
      <c r="B9" s="7" t="s">
        <v>18</v>
      </c>
      <c r="C9" s="6"/>
      <c r="D9" s="6"/>
      <c r="E9" s="6"/>
      <c r="F9" s="6">
        <v>14936</v>
      </c>
      <c r="G9" s="6"/>
      <c r="H9" s="6"/>
    </row>
    <row r="10" spans="2:8" x14ac:dyDescent="0.25">
      <c r="B10" s="7" t="s">
        <v>19</v>
      </c>
      <c r="C10" s="6"/>
      <c r="D10" s="6"/>
      <c r="E10" s="6"/>
      <c r="F10" s="6">
        <v>5097.8599999999997</v>
      </c>
      <c r="G10" s="6"/>
      <c r="H10" s="6"/>
    </row>
    <row r="11" spans="2:8" x14ac:dyDescent="0.25">
      <c r="B11" s="7" t="s">
        <v>20</v>
      </c>
      <c r="C11" s="6"/>
      <c r="D11" s="6"/>
      <c r="E11" s="6"/>
      <c r="F11" s="6">
        <v>10000</v>
      </c>
      <c r="G11" s="6"/>
      <c r="H11" s="6"/>
    </row>
    <row r="12" spans="2:8" x14ac:dyDescent="0.25">
      <c r="B12" s="7" t="s">
        <v>21</v>
      </c>
      <c r="C12" s="6"/>
      <c r="D12" s="6"/>
      <c r="E12" s="6"/>
      <c r="F12" s="6">
        <v>3113</v>
      </c>
      <c r="G12" s="6"/>
      <c r="H12" s="6"/>
    </row>
    <row r="13" spans="2:8" x14ac:dyDescent="0.25">
      <c r="B13" s="7" t="s">
        <v>22</v>
      </c>
      <c r="C13" s="6"/>
      <c r="D13" s="6"/>
      <c r="E13" s="6"/>
      <c r="F13" s="6">
        <v>1200</v>
      </c>
      <c r="G13" s="6"/>
      <c r="H13" s="6"/>
    </row>
    <row r="14" spans="2:8" x14ac:dyDescent="0.25">
      <c r="B14" s="7" t="s">
        <v>23</v>
      </c>
      <c r="C14" s="6"/>
      <c r="D14" s="6"/>
      <c r="E14" s="6"/>
      <c r="F14" s="6">
        <v>2639.39</v>
      </c>
      <c r="G14" s="6"/>
      <c r="H14" s="6"/>
    </row>
    <row r="15" spans="2:8" x14ac:dyDescent="0.25">
      <c r="B15" s="7" t="s">
        <v>24</v>
      </c>
      <c r="C15" s="6"/>
      <c r="D15" s="6"/>
      <c r="E15" s="6"/>
      <c r="F15" s="6"/>
      <c r="G15" s="6">
        <v>19250</v>
      </c>
      <c r="H15" s="6"/>
    </row>
    <row r="16" spans="2:8" x14ac:dyDescent="0.25">
      <c r="B16" s="7"/>
      <c r="C16" s="6"/>
      <c r="D16" s="6"/>
      <c r="E16" s="6"/>
      <c r="F16" s="6"/>
      <c r="G16" s="6"/>
      <c r="H16" s="6"/>
    </row>
    <row r="17" spans="2:11" x14ac:dyDescent="0.25">
      <c r="B17" s="7"/>
      <c r="C17" s="6"/>
      <c r="D17" s="6"/>
      <c r="E17" s="6"/>
      <c r="F17" s="6"/>
      <c r="G17" s="6"/>
      <c r="H17" s="6"/>
    </row>
    <row r="18" spans="2:11" x14ac:dyDescent="0.25">
      <c r="B18" s="7"/>
      <c r="C18" s="6"/>
      <c r="D18" s="6"/>
      <c r="E18" s="6"/>
      <c r="F18" s="6"/>
      <c r="G18" s="6"/>
      <c r="H18" s="6"/>
    </row>
    <row r="19" spans="2:11" x14ac:dyDescent="0.25">
      <c r="B19" s="7"/>
      <c r="C19" s="6"/>
      <c r="D19" s="6"/>
      <c r="E19" s="6"/>
      <c r="F19" s="6"/>
      <c r="G19" s="6"/>
      <c r="H19" s="6"/>
    </row>
    <row r="20" spans="2:11" x14ac:dyDescent="0.25">
      <c r="B20" s="7"/>
      <c r="C20" s="6"/>
      <c r="D20" s="6"/>
      <c r="E20" s="6"/>
      <c r="F20" s="6"/>
      <c r="G20" s="6"/>
      <c r="H20" s="6"/>
    </row>
    <row r="21" spans="2:11" x14ac:dyDescent="0.25">
      <c r="B21" s="7"/>
      <c r="C21" s="6"/>
      <c r="D21" s="6"/>
      <c r="E21" s="6"/>
      <c r="F21" s="6"/>
      <c r="G21" s="6"/>
      <c r="H21" s="6"/>
      <c r="K21" s="1"/>
    </row>
    <row r="22" spans="2:11" x14ac:dyDescent="0.25">
      <c r="B22" s="7"/>
      <c r="C22" s="6"/>
      <c r="D22" s="6"/>
      <c r="E22" s="6"/>
      <c r="F22" s="6"/>
      <c r="G22" s="6"/>
      <c r="H22" s="6"/>
    </row>
    <row r="23" spans="2:11" x14ac:dyDescent="0.25">
      <c r="B23" s="7"/>
      <c r="C23" s="6"/>
      <c r="D23" s="6"/>
      <c r="E23" s="6"/>
      <c r="F23" s="6"/>
      <c r="G23" s="6"/>
      <c r="H23" s="6"/>
    </row>
    <row r="24" spans="2:11" x14ac:dyDescent="0.25">
      <c r="B24" s="7"/>
      <c r="C24" s="6"/>
      <c r="D24" s="6"/>
      <c r="E24" s="6"/>
      <c r="F24" s="6"/>
      <c r="G24" s="6"/>
      <c r="H24" s="6"/>
    </row>
    <row r="25" spans="2:11" x14ac:dyDescent="0.25">
      <c r="B25" s="7"/>
      <c r="C25" s="6"/>
      <c r="D25" s="6"/>
      <c r="E25" s="6"/>
      <c r="F25" s="6"/>
      <c r="G25" s="6"/>
      <c r="H25" s="6"/>
      <c r="K25" s="1"/>
    </row>
    <row r="26" spans="2:11" x14ac:dyDescent="0.25">
      <c r="B26" s="7"/>
      <c r="C26" s="6"/>
      <c r="D26" s="6"/>
      <c r="E26" s="6"/>
      <c r="F26" s="6"/>
      <c r="G26" s="6"/>
      <c r="H26" s="6"/>
      <c r="K26" s="1"/>
    </row>
    <row r="27" spans="2:11" x14ac:dyDescent="0.25">
      <c r="B27" s="7"/>
      <c r="C27" s="6"/>
      <c r="D27" s="6"/>
      <c r="E27" s="6"/>
      <c r="F27" s="6"/>
      <c r="G27" s="6"/>
      <c r="H27" s="6"/>
    </row>
    <row r="28" spans="2:11" x14ac:dyDescent="0.25">
      <c r="B28" s="5"/>
      <c r="C28" s="6">
        <f>SUM(C6:C27)</f>
        <v>0</v>
      </c>
      <c r="D28" s="6">
        <f>SUM(D6:D27)</f>
        <v>0</v>
      </c>
      <c r="E28" s="6">
        <f>SUM(E6:E27)</f>
        <v>0</v>
      </c>
      <c r="F28" s="6">
        <f>SUM(F6:F27)</f>
        <v>162327.63</v>
      </c>
      <c r="G28" s="6">
        <f>SUM(G6:G27)</f>
        <v>19250</v>
      </c>
      <c r="H28" s="6">
        <f>SUM(C28:G28)</f>
        <v>181577.63</v>
      </c>
      <c r="J28" s="1"/>
    </row>
    <row r="29" spans="2:11" x14ac:dyDescent="0.25">
      <c r="B29" s="12"/>
      <c r="C29" s="13"/>
      <c r="D29" s="13"/>
      <c r="E29" s="13"/>
      <c r="F29" s="13"/>
      <c r="G29" s="13"/>
      <c r="H29" s="13"/>
    </row>
    <row r="30" spans="2:11" x14ac:dyDescent="0.25">
      <c r="B30" s="20" t="s">
        <v>12</v>
      </c>
      <c r="C30" s="21"/>
      <c r="D30" s="21"/>
      <c r="E30" s="21"/>
      <c r="F30" s="17"/>
      <c r="G30" s="17"/>
      <c r="H30" s="18"/>
    </row>
    <row r="33" spans="2:8" x14ac:dyDescent="0.25">
      <c r="B33" s="7" t="s">
        <v>25</v>
      </c>
      <c r="C33" s="6">
        <v>142924.07999999999</v>
      </c>
      <c r="D33" s="6"/>
      <c r="E33" s="6"/>
      <c r="F33" s="6"/>
      <c r="G33" s="6"/>
      <c r="H33" s="6"/>
    </row>
    <row r="34" spans="2:8" x14ac:dyDescent="0.25">
      <c r="B34" s="7"/>
      <c r="C34" s="6"/>
      <c r="D34" s="6"/>
      <c r="E34" s="6"/>
      <c r="F34" s="6"/>
      <c r="G34" s="6"/>
      <c r="H34" s="6"/>
    </row>
    <row r="35" spans="2:8" x14ac:dyDescent="0.25">
      <c r="B35" s="7"/>
      <c r="C35" s="6"/>
      <c r="D35" s="6"/>
      <c r="E35" s="6"/>
      <c r="F35" s="6"/>
      <c r="G35" s="6"/>
      <c r="H35" s="6"/>
    </row>
    <row r="36" spans="2:8" x14ac:dyDescent="0.25">
      <c r="B36" s="7"/>
      <c r="C36" s="6"/>
      <c r="D36" s="6"/>
      <c r="E36" s="6"/>
      <c r="F36" s="6"/>
      <c r="G36" s="6"/>
      <c r="H36" s="6"/>
    </row>
    <row r="37" spans="2:8" x14ac:dyDescent="0.25">
      <c r="B37" s="7"/>
      <c r="C37" s="6"/>
      <c r="D37" s="6"/>
      <c r="E37" s="6"/>
      <c r="F37" s="6"/>
      <c r="G37" s="6"/>
      <c r="H37" s="6"/>
    </row>
    <row r="38" spans="2:8" x14ac:dyDescent="0.25">
      <c r="B38" s="7"/>
      <c r="C38" s="6"/>
      <c r="D38" s="6"/>
      <c r="E38" s="6"/>
      <c r="F38" s="6"/>
      <c r="G38" s="6"/>
      <c r="H38" s="6"/>
    </row>
    <row r="39" spans="2:8" x14ac:dyDescent="0.25">
      <c r="B39" s="7"/>
      <c r="C39" s="6"/>
      <c r="D39" s="6"/>
      <c r="E39" s="6"/>
      <c r="F39" s="6"/>
      <c r="G39" s="6"/>
      <c r="H39" s="6"/>
    </row>
    <row r="40" spans="2:8" x14ac:dyDescent="0.25">
      <c r="B40" s="7"/>
      <c r="C40" s="6">
        <f>SUM(C33:C39)</f>
        <v>142924.07999999999</v>
      </c>
      <c r="D40" s="6">
        <f t="shared" ref="D40:G40" si="0">SUM(D33:D39)</f>
        <v>0</v>
      </c>
      <c r="E40" s="6">
        <f t="shared" si="0"/>
        <v>0</v>
      </c>
      <c r="F40" s="6">
        <f t="shared" si="0"/>
        <v>0</v>
      </c>
      <c r="G40" s="6">
        <f t="shared" si="0"/>
        <v>0</v>
      </c>
      <c r="H40" s="6">
        <f>+C40+D40+E40+F49+F40+G40</f>
        <v>142924.07999999999</v>
      </c>
    </row>
    <row r="41" spans="2:8" x14ac:dyDescent="0.25">
      <c r="B41" s="16"/>
      <c r="C41" s="13"/>
      <c r="D41" s="13"/>
      <c r="E41" s="13"/>
      <c r="F41" s="13"/>
      <c r="G41" s="13"/>
      <c r="H41" s="13"/>
    </row>
    <row r="42" spans="2:8" x14ac:dyDescent="0.25">
      <c r="B42" s="22" t="s">
        <v>13</v>
      </c>
      <c r="C42" s="22"/>
      <c r="D42" s="22"/>
      <c r="E42" s="22"/>
      <c r="F42" s="13"/>
      <c r="G42" s="13"/>
      <c r="H42" s="13"/>
    </row>
    <row r="45" spans="2:8" x14ac:dyDescent="0.25">
      <c r="B45" s="7"/>
      <c r="C45" s="6"/>
      <c r="D45" s="6"/>
      <c r="E45" s="6"/>
      <c r="F45" s="6"/>
      <c r="G45" s="6"/>
      <c r="H45" s="6"/>
    </row>
    <row r="46" spans="2:8" x14ac:dyDescent="0.25">
      <c r="B46" s="7"/>
      <c r="C46" s="6"/>
      <c r="D46" s="6"/>
      <c r="E46" s="6"/>
      <c r="F46" s="6"/>
      <c r="G46" s="6"/>
      <c r="H46" s="6"/>
    </row>
    <row r="47" spans="2:8" x14ac:dyDescent="0.25">
      <c r="B47" s="7"/>
      <c r="C47" s="6"/>
      <c r="D47" s="6"/>
      <c r="E47" s="6"/>
      <c r="F47" s="6"/>
      <c r="G47" s="6"/>
      <c r="H47" s="6"/>
    </row>
    <row r="48" spans="2:8" x14ac:dyDescent="0.25">
      <c r="B48" s="7"/>
      <c r="C48" s="6">
        <f>+C45+C46+C47</f>
        <v>0</v>
      </c>
      <c r="D48" s="6">
        <f t="shared" ref="D48:G48" si="1">+D45+D46+D47</f>
        <v>0</v>
      </c>
      <c r="E48" s="6">
        <f t="shared" si="1"/>
        <v>0</v>
      </c>
      <c r="F48" s="6">
        <f t="shared" si="1"/>
        <v>0</v>
      </c>
      <c r="G48" s="6">
        <f t="shared" si="1"/>
        <v>0</v>
      </c>
      <c r="H48" s="6">
        <f>+C48+D48+E48+F48+G48</f>
        <v>0</v>
      </c>
    </row>
    <row r="49" spans="2:8" x14ac:dyDescent="0.25">
      <c r="H49" s="1"/>
    </row>
    <row r="50" spans="2:8" x14ac:dyDescent="0.25">
      <c r="B50" s="19" t="s">
        <v>14</v>
      </c>
      <c r="C50" s="19"/>
      <c r="D50" s="19"/>
      <c r="E50" s="19"/>
      <c r="F50" s="19"/>
    </row>
    <row r="52" spans="2:8" ht="30" x14ac:dyDescent="0.25">
      <c r="B52" s="2" t="s">
        <v>7</v>
      </c>
      <c r="C52" s="3" t="s">
        <v>0</v>
      </c>
      <c r="D52" s="15" t="s">
        <v>1</v>
      </c>
      <c r="E52" s="3" t="s">
        <v>2</v>
      </c>
      <c r="F52" s="14" t="s">
        <v>3</v>
      </c>
      <c r="G52" s="14" t="s">
        <v>6</v>
      </c>
      <c r="H52" s="2" t="s">
        <v>4</v>
      </c>
    </row>
    <row r="53" spans="2:8" x14ac:dyDescent="0.25">
      <c r="B53" s="7"/>
      <c r="C53" s="6"/>
      <c r="D53" s="6"/>
      <c r="E53" s="6"/>
      <c r="F53" s="6"/>
      <c r="G53" s="6"/>
      <c r="H53" s="6"/>
    </row>
    <row r="54" spans="2:8" x14ac:dyDescent="0.25">
      <c r="B54" s="7"/>
      <c r="C54" s="6"/>
      <c r="D54" s="6"/>
      <c r="E54" s="6"/>
      <c r="F54" s="6"/>
      <c r="G54" s="6"/>
      <c r="H54" s="6"/>
    </row>
    <row r="55" spans="2:8" x14ac:dyDescent="0.25">
      <c r="B55" s="7"/>
      <c r="C55" s="6"/>
      <c r="D55" s="6"/>
      <c r="E55" s="6"/>
      <c r="F55" s="6"/>
      <c r="G55" s="6"/>
      <c r="H55" s="6"/>
    </row>
    <row r="56" spans="2:8" x14ac:dyDescent="0.25">
      <c r="B56" s="7"/>
      <c r="C56" s="6"/>
      <c r="D56" s="6"/>
      <c r="E56" s="6"/>
      <c r="F56" s="6"/>
      <c r="G56" s="6"/>
      <c r="H56" s="6"/>
    </row>
    <row r="57" spans="2:8" x14ac:dyDescent="0.25">
      <c r="B57" s="5" t="s">
        <v>8</v>
      </c>
      <c r="C57" s="6">
        <f>SUM(C53:C56)</f>
        <v>0</v>
      </c>
      <c r="D57" s="6">
        <f t="shared" ref="D57:F57" si="2">SUM(D53:D56)</f>
        <v>0</v>
      </c>
      <c r="E57" s="6">
        <f>+E53+E55+E56+E54</f>
        <v>0</v>
      </c>
      <c r="F57" s="6">
        <f t="shared" si="2"/>
        <v>0</v>
      </c>
      <c r="G57" s="6">
        <f>SUM(G53:G56)</f>
        <v>0</v>
      </c>
      <c r="H57" s="6">
        <f>+C57+D57+E57+F57+G57</f>
        <v>0</v>
      </c>
    </row>
    <row r="60" spans="2:8" x14ac:dyDescent="0.25">
      <c r="B60" s="10" t="s">
        <v>5</v>
      </c>
      <c r="C60" s="11">
        <f>+C28+C40+C57+C48</f>
        <v>142924.07999999999</v>
      </c>
      <c r="D60" s="11">
        <f>D28+D57+D48</f>
        <v>0</v>
      </c>
      <c r="E60" s="11">
        <f>E28+E57+E40</f>
        <v>0</v>
      </c>
      <c r="F60" s="11">
        <f>F28+F57+F40</f>
        <v>162327.63</v>
      </c>
      <c r="G60" s="11">
        <f>G28+G57</f>
        <v>19250</v>
      </c>
      <c r="H60" s="11">
        <f>H28+H65+H57+H40+H48</f>
        <v>324501.70999999996</v>
      </c>
    </row>
    <row r="61" spans="2:8" x14ac:dyDescent="0.25">
      <c r="B61" s="12"/>
      <c r="C61" s="13"/>
      <c r="D61" s="13"/>
      <c r="E61" s="13"/>
      <c r="F61" s="13"/>
      <c r="G61" s="13"/>
      <c r="H61" s="13"/>
    </row>
    <row r="62" spans="2:8" x14ac:dyDescent="0.25">
      <c r="B62" s="12"/>
      <c r="C62" s="13"/>
      <c r="D62" s="13"/>
      <c r="E62" s="13"/>
      <c r="F62" s="13"/>
      <c r="G62" s="13"/>
      <c r="H62" s="13"/>
    </row>
    <row r="63" spans="2:8" x14ac:dyDescent="0.25">
      <c r="B63" s="12"/>
      <c r="C63" s="13"/>
      <c r="D63" s="13"/>
      <c r="E63" s="13"/>
      <c r="F63" s="13"/>
      <c r="G63" s="13"/>
      <c r="H63" s="13"/>
    </row>
    <row r="64" spans="2:8" x14ac:dyDescent="0.25">
      <c r="B64" s="12"/>
      <c r="C64" s="13"/>
      <c r="D64" s="13"/>
      <c r="E64" s="13"/>
      <c r="F64" s="13"/>
      <c r="G64" s="13"/>
      <c r="H64" s="12"/>
    </row>
    <row r="65" spans="2:8" x14ac:dyDescent="0.25">
      <c r="B65" s="12"/>
      <c r="C65" s="13"/>
      <c r="D65" s="13"/>
      <c r="E65" s="13"/>
      <c r="F65" s="13"/>
      <c r="G65" s="13"/>
      <c r="H65" s="13"/>
    </row>
    <row r="66" spans="2:8" x14ac:dyDescent="0.25">
      <c r="B66" s="8"/>
      <c r="C66" s="9"/>
      <c r="D66" s="9"/>
      <c r="E66" s="9"/>
      <c r="F66" s="9"/>
      <c r="G66" s="9"/>
      <c r="H66" s="8"/>
    </row>
  </sheetData>
  <sortState xmlns:xlrd2="http://schemas.microsoft.com/office/spreadsheetml/2017/richdata2" ref="B6:Q85">
    <sortCondition ref="B6:B85"/>
  </sortState>
  <mergeCells count="4">
    <mergeCell ref="B50:F50"/>
    <mergeCell ref="B3:E3"/>
    <mergeCell ref="B30:E30"/>
    <mergeCell ref="B42:E42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Andrijana Djordjić</cp:lastModifiedBy>
  <cp:lastPrinted>2019-08-26T05:23:31Z</cp:lastPrinted>
  <dcterms:created xsi:type="dcterms:W3CDTF">2018-10-23T09:04:26Z</dcterms:created>
  <dcterms:modified xsi:type="dcterms:W3CDTF">2021-05-27T06:06:07Z</dcterms:modified>
</cp:coreProperties>
</file>