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F1F32B5A-9830-4E6B-A5AE-3BCB7F8444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9" i="1" l="1"/>
  <c r="C34" i="1"/>
  <c r="C39" i="1" s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<sst xmlns="http://schemas.openxmlformats.org/spreadsheetml/2006/main" count="30" uniqueCount="24">
  <si>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</si>
  <si>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</si>
  <si>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</si>
  <si>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</si>
  <si>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</si>
  <si>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</si>
  <si>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</si>
  <si>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</si>
  <si>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</si>
  <si>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</si>
  <si>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</si>
  <si>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26.03.2021.godine iz sredstava RFZO-a        </t>
  </si>
  <si>
    <t xml:space="preserve"> Specifikacija plaćanja po dobavljačima na da   26.03.2021.-direktno plaćanje lekovi,somatulin  i energenti  </t>
  </si>
  <si>
    <t>Specifikacija plaćanja po dobavljačima na dan   26.03.2021.godine iz sredstava participacije, refakcije....</t>
  </si>
  <si>
    <t xml:space="preserve">           Specifikacija plaćanja po dobavljačima na dan  26.03.2021-direktno placanje sanitetski </t>
  </si>
  <si>
    <t xml:space="preserve">Phoenih pharma </t>
  </si>
  <si>
    <t xml:space="preserve">Vega </t>
  </si>
  <si>
    <t>Pharmaswiss doo</t>
  </si>
  <si>
    <t xml:space="preserve">Nis ad </t>
  </si>
  <si>
    <t xml:space="preserve">Flora komerc </t>
  </si>
  <si>
    <t>Sinofarm doo</t>
  </si>
  <si>
    <t xml:space="preserve">Messer </t>
  </si>
  <si>
    <t xml:space="preserve">Promedia 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</si>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</sst>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topLeftCell="A49" zoomScaleNormal="100" workbookViewId="0">
      <selection activeCell="D12" sqref="D1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18</v>
      </c>
      <c r="C6" s="6"/>
      <c r="D6" s="6"/>
      <c r="E6" s="6">
        <v>54682.35</v>
      </c>
      <c r="F6" s="6"/>
      <c r="G6" s="6"/>
      <c r="H6" s="6"/>
    </row>
    <row r="7" spans="2:8" x14ac:dyDescent="0.25">
      <c r="B7" s="5" t="s">
        <v>19</v>
      </c>
      <c r="C7" s="6"/>
      <c r="D7" s="6">
        <v>14752</v>
      </c>
      <c r="E7" s="6"/>
      <c r="F7" s="6"/>
      <c r="G7" s="6"/>
      <c r="H7" s="6"/>
    </row>
    <row r="8" spans="2:8" x14ac:dyDescent="0.25">
      <c r="B8" s="5" t="s">
        <v>20</v>
      </c>
      <c r="C8" s="6"/>
      <c r="D8" s="6">
        <v>4895</v>
      </c>
      <c r="E8" s="6"/>
      <c r="F8" s="6"/>
      <c r="G8" s="6"/>
      <c r="H8" s="6"/>
    </row>
    <row r="9" spans="2:8" x14ac:dyDescent="0.25">
      <c r="B9" s="7" t="s">
        <v>21</v>
      </c>
      <c r="C9" s="6"/>
      <c r="D9" s="6">
        <f>2211+1842.83</f>
        <v>4053.83</v>
      </c>
      <c r="E9" s="6"/>
      <c r="F9" s="6"/>
      <c r="G9" s="6"/>
      <c r="H9" s="6"/>
    </row>
    <row r="10" spans="2:8" x14ac:dyDescent="0.25">
      <c r="B10" s="7" t="s">
        <v>22</v>
      </c>
      <c r="C10" s="6"/>
      <c r="D10" s="6">
        <v>8157.6</v>
      </c>
      <c r="E10" s="6"/>
      <c r="F10" s="6"/>
      <c r="G10" s="6"/>
      <c r="H10" s="6"/>
    </row>
    <row r="11" spans="2:8" x14ac:dyDescent="0.25">
      <c r="B11" s="7" t="s">
        <v>23</v>
      </c>
      <c r="C11" s="6"/>
      <c r="D11" s="6">
        <v>6720</v>
      </c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38578.43</v>
      </c>
      <c r="E28" s="6">
        <f>SUM(E6:E27)</f>
        <v>54682.35</v>
      </c>
      <c r="F28" s="6">
        <f>SUM(F6:F27)</f>
        <v>0</v>
      </c>
      <c r="G28" s="6">
        <f>SUM(G6:G27)</f>
        <v>0</v>
      </c>
      <c r="H28" s="6">
        <f>SUM(C28:G28)</f>
        <v>93260.78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15</v>
      </c>
      <c r="C33" s="6">
        <v>5583.6</v>
      </c>
      <c r="D33" s="6"/>
      <c r="E33" s="6"/>
      <c r="F33" s="6"/>
      <c r="G33" s="6"/>
      <c r="H33" s="6"/>
    </row>
    <row r="34" spans="2:8" x14ac:dyDescent="0.25">
      <c r="B34" s="7" t="s">
        <v>16</v>
      </c>
      <c r="C34" s="6">
        <f>49118.85+5520.9</f>
        <v>54639.75</v>
      </c>
      <c r="D34" s="6"/>
      <c r="E34" s="6"/>
      <c r="F34" s="6"/>
      <c r="G34" s="6"/>
      <c r="H34" s="6"/>
    </row>
    <row r="35" spans="2:8" x14ac:dyDescent="0.25">
      <c r="B35" s="7" t="s">
        <v>17</v>
      </c>
      <c r="C35" s="6">
        <v>127333.69</v>
      </c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187557.04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187557.04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14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13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0</v>
      </c>
      <c r="G56" s="6">
        <f>SUM(G52:G55)</f>
        <v>0</v>
      </c>
      <c r="H56" s="6">
        <f>+C56+D56+E56+F56+G56</f>
        <v>0</v>
      </c>
    </row>
    <row r="59" spans="2:8" x14ac:dyDescent="0.25">
      <c r="B59" s="10" t="s">
        <v>5</v>
      </c>
      <c r="C59" s="11">
        <f>+C28+C39+C56+C47</f>
        <v>187557.04</v>
      </c>
      <c r="D59" s="11">
        <f>D28+D56+D47</f>
        <v>38578.43</v>
      </c>
      <c r="E59" s="11">
        <f>E28+E56+E39</f>
        <v>54682.35</v>
      </c>
      <c r="F59" s="11">
        <f>F28+F56+F39</f>
        <v>0</v>
      </c>
      <c r="G59" s="11">
        <f>G28+G56</f>
        <v>0</v>
      </c>
      <c r="H59" s="11">
        <f>H28+H64+H56+H39+H47</f>
        <v>280817.82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2021-03-29T05:38:45Z</dcterms:modified>
</cp:coreProperties>
</file>