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8B79F9ED-3359-4356-B948-9EFE299D65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8" i="1"/>
  <c r="H40" i="1" l="1"/>
  <c r="H41" i="1" l="1"/>
  <c r="H42" i="1"/>
  <c r="H43" i="1" l="1"/>
  <c r="D35" i="1"/>
  <c r="E35" i="1"/>
  <c r="F35" i="1"/>
  <c r="G35" i="1"/>
  <c r="C35" i="1"/>
  <c r="H34" i="1"/>
  <c r="H35" i="1" l="1"/>
  <c r="C27" i="1"/>
  <c r="D27" i="1" l="1"/>
  <c r="G43" i="1"/>
  <c r="F43" i="1"/>
  <c r="E43" i="1"/>
  <c r="D43" i="1"/>
  <c r="C43" i="1"/>
  <c r="C46" i="1" s="1"/>
  <c r="D46" i="1" l="1"/>
  <c r="E27" i="1"/>
  <c r="E46" i="1" s="1"/>
  <c r="G27" i="1"/>
  <c r="F27" i="1"/>
  <c r="G46" i="1" l="1"/>
  <c r="H27" i="1"/>
  <c r="F46" i="1"/>
  <c r="H46" i="1" l="1"/>
</calcChain>
</file>

<file path=xl/sharedStrings.xml><?xml version="1.0" encoding="utf-8"?>
<sst xmlns="http://schemas.openxmlformats.org/spreadsheetml/2006/main" count="28" uniqueCount="20">
  <si>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</si>
  <si>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</si>
  <si>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</si>
  <si>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</si>
  <si>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</si>
  <si>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</si>
  <si>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</si>
  <si>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</si>
  <si>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</si>
  <si>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</si>
  <si>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</si>
  <si>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 22.11.2019.godine iz sredstava RFZO-a</t>
  </si>
  <si>
    <t xml:space="preserve">           Specifikacija plaćanja po dobavljačima na dan      22 .11.2019  -direktno placanje lekovi i energenti  Rfzo       </t>
  </si>
  <si>
    <t>Specifikacija plaćanja po dobavljačima na dan      22.11.2019.godine iz sredstava participacije, refakcije....</t>
  </si>
  <si>
    <t xml:space="preserve">Medicinski fakultet Beograd </t>
  </si>
  <si>
    <t>Mides doo</t>
  </si>
  <si>
    <t xml:space="preserve">Kakultet med nauka Kragujevac </t>
  </si>
  <si>
    <t xml:space="preserve">Anhel Lajkovac </t>
  </si>
  <si>
    <t xml:space="preserve">ZZJZ Valjevo </t>
  </si>
  <si>
    <t xml:space="preserve">Komoanija Dunav Valjevo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</si>
</sst>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topLeftCell="A4" zoomScaleNormal="100" workbookViewId="0">
      <selection activeCell="K42" sqref="K4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16</v>
      </c>
      <c r="C6" s="6"/>
      <c r="D6" s="6"/>
      <c r="E6" s="6"/>
      <c r="F6" s="6"/>
      <c r="G6" s="6">
        <v>20000</v>
      </c>
      <c r="H6" s="6"/>
    </row>
    <row r="7" spans="2:8" x14ac:dyDescent="0.25">
      <c r="B7" s="5" t="s">
        <v>17</v>
      </c>
      <c r="C7" s="6"/>
      <c r="D7" s="6"/>
      <c r="E7" s="6"/>
      <c r="F7" s="6">
        <v>329740</v>
      </c>
      <c r="G7" s="6"/>
      <c r="H7" s="6"/>
    </row>
    <row r="8" spans="2:8" x14ac:dyDescent="0.25">
      <c r="B8" s="5" t="s">
        <v>15</v>
      </c>
      <c r="C8" s="6"/>
      <c r="D8" s="6"/>
      <c r="E8" s="6"/>
      <c r="F8" s="6">
        <f>36000-21000</f>
        <v>15000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1560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f>4341.25+3376.67+4400</f>
        <v>12117.92</v>
      </c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358417.91999999998</v>
      </c>
      <c r="G27" s="6">
        <f>SUM(G6:G26)</f>
        <v>20000</v>
      </c>
      <c r="H27" s="6">
        <f>SUM(C27:G27)</f>
        <v>378417.91999999998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>
        <f t="shared" ref="H34" si="0">+C34+D34+E34+F34+G34</f>
        <v>0</v>
      </c>
    </row>
    <row r="35" spans="2:8" x14ac:dyDescent="0.25">
      <c r="B35" s="7"/>
      <c r="C35" s="6">
        <f>+C32+C33+C34</f>
        <v>0</v>
      </c>
      <c r="D35" s="6">
        <f t="shared" ref="D35:G35" si="1">+D32+D33+D34</f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>+C35+D35+E35+F36+F35+G35</f>
        <v>0</v>
      </c>
    </row>
    <row r="36" spans="2:8" x14ac:dyDescent="0.25">
      <c r="H36" s="1"/>
    </row>
    <row r="37" spans="2:8" x14ac:dyDescent="0.25">
      <c r="B37" s="16" t="s">
        <v>13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 t="s">
        <v>14</v>
      </c>
      <c r="C40" s="6"/>
      <c r="D40" s="6"/>
      <c r="E40" s="6"/>
      <c r="F40" s="6">
        <v>58000</v>
      </c>
      <c r="G40" s="6"/>
      <c r="H40" s="6">
        <f t="shared" ref="H40:H42" si="2">+C40+D40+E40+F40+G40</f>
        <v>58000</v>
      </c>
    </row>
    <row r="41" spans="2:8" x14ac:dyDescent="0.25">
      <c r="B41" s="7" t="s">
        <v>15</v>
      </c>
      <c r="C41" s="6"/>
      <c r="D41" s="6"/>
      <c r="E41" s="6"/>
      <c r="F41" s="6">
        <v>21000</v>
      </c>
      <c r="G41" s="6"/>
      <c r="H41" s="6">
        <f t="shared" si="2"/>
        <v>21000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2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3">SUM(D40:D42)</f>
        <v>0</v>
      </c>
      <c r="E43" s="6">
        <f t="shared" si="3"/>
        <v>0</v>
      </c>
      <c r="F43" s="6">
        <f t="shared" si="3"/>
        <v>79000</v>
      </c>
      <c r="G43" s="6">
        <f t="shared" si="3"/>
        <v>0</v>
      </c>
      <c r="H43" s="6">
        <f>SUM(H40:H42)</f>
        <v>79000</v>
      </c>
    </row>
    <row r="46" spans="2:8" x14ac:dyDescent="0.25">
      <c r="B46" s="10" t="s">
        <v>5</v>
      </c>
      <c r="C46" s="11">
        <f>+C27+C35+C43</f>
        <v>0</v>
      </c>
      <c r="D46" s="11">
        <f>D27+D43</f>
        <v>0</v>
      </c>
      <c r="E46" s="11">
        <f>E27+E43+E35</f>
        <v>0</v>
      </c>
      <c r="F46" s="11">
        <f>F27+F43</f>
        <v>437417.92</v>
      </c>
      <c r="G46" s="11">
        <f>G27+G43</f>
        <v>20000</v>
      </c>
      <c r="H46" s="11">
        <f>H27+H51+H43+H35</f>
        <v>457417.92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2019-11-25T08:00:44Z</dcterms:modified>
</cp:coreProperties>
</file>