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D15B0A8-6852-474A-9E4B-3B5D05701FB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16" i="1" l="1"/>
  <c r="F15" i="1"/>
  <c r="F13" i="1"/>
  <c r="G7" i="1"/>
  <c r="F28" i="1" l="1"/>
  <c r="D38" i="1" l="1"/>
  <c r="E38" i="1"/>
  <c r="F38" i="1"/>
  <c r="G38" i="1"/>
  <c r="C38" i="1"/>
  <c r="H38" i="1" l="1"/>
  <c r="D28" i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<sst xmlns="http://schemas.openxmlformats.org/spreadsheetml/2006/main" count="33" uniqueCount="26">
  <si>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</si>
  <si>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</si>
  <si>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</si>
  <si>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</si>
  <si>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</si>
  <si>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</si>
  <si>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</si>
  <si>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</si>
  <si>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</si>
  <si>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</si>
  <si>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Specifikacija plaćanja po dobavljačima na dan  11 .01.2021.godine iz sredstava RFZO-a         </t>
  </si>
  <si>
    <t xml:space="preserve"> Specifikacija plaćanja po dobavljačima na da  11.01.2021.-direktno plaćanje lekovi,somatulin  i energenti  </t>
  </si>
  <si>
    <t xml:space="preserve">           Specifikacija plaćanja po dobavljačima na dan  11-01-2021-direktno placanje sanitetski </t>
  </si>
  <si>
    <t>Specifikacija plaćanja po dobavljačima na dan   21.01.2021..godine iz sredstava participacije, refakcije....</t>
  </si>
  <si>
    <t xml:space="preserve">Univerzitet u KG </t>
  </si>
  <si>
    <t xml:space="preserve">Neodent doo </t>
  </si>
  <si>
    <t>Vetmetal</t>
  </si>
  <si>
    <t>Mali raj</t>
  </si>
  <si>
    <t xml:space="preserve">Remondis </t>
  </si>
  <si>
    <t xml:space="preserve">Messer </t>
  </si>
  <si>
    <t xml:space="preserve">Superlab </t>
  </si>
  <si>
    <t>Telekom doo</t>
  </si>
  <si>
    <t>Tomas komerc</t>
  </si>
  <si>
    <t xml:space="preserve">Vozd </t>
  </si>
  <si>
    <t xml:space="preserve">ZZJZ </t>
  </si>
  <si>
    <t>Infolab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</si>
</sst>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zoomScaleNormal="100" workbookViewId="0">
      <selection activeCell="D22" sqref="D22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10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14</v>
      </c>
      <c r="C6" s="6"/>
      <c r="D6" s="6"/>
      <c r="E6" s="6"/>
      <c r="F6" s="6"/>
      <c r="G6" s="6">
        <v>60830.13</v>
      </c>
      <c r="H6" s="6"/>
    </row>
    <row r="7" spans="2:8" x14ac:dyDescent="0.25">
      <c r="B7" s="5" t="s">
        <v>15</v>
      </c>
      <c r="C7" s="6"/>
      <c r="D7" s="6"/>
      <c r="E7" s="6"/>
      <c r="F7" s="6"/>
      <c r="G7" s="6">
        <f>6859.65+37312.99+8981</f>
        <v>53153.64</v>
      </c>
      <c r="H7" s="6"/>
    </row>
    <row r="8" spans="2:8" x14ac:dyDescent="0.25">
      <c r="B8" s="5" t="s">
        <v>16</v>
      </c>
      <c r="C8" s="6"/>
      <c r="D8" s="6"/>
      <c r="E8" s="6"/>
      <c r="F8" s="6"/>
      <c r="G8" s="6">
        <v>28810</v>
      </c>
      <c r="H8" s="6"/>
    </row>
    <row r="9" spans="2:8" x14ac:dyDescent="0.25">
      <c r="B9" s="7" t="s">
        <v>17</v>
      </c>
      <c r="C9" s="6"/>
      <c r="D9" s="6"/>
      <c r="E9" s="6"/>
      <c r="F9" s="6">
        <v>20712</v>
      </c>
      <c r="G9" s="6"/>
      <c r="H9" s="6"/>
    </row>
    <row r="10" spans="2:8" x14ac:dyDescent="0.25">
      <c r="B10" s="7" t="s">
        <v>18</v>
      </c>
      <c r="C10" s="6"/>
      <c r="D10" s="6"/>
      <c r="E10" s="6"/>
      <c r="F10" s="6">
        <v>35904</v>
      </c>
      <c r="G10" s="6"/>
      <c r="H10" s="6"/>
    </row>
    <row r="11" spans="2:8" x14ac:dyDescent="0.25">
      <c r="B11" s="7" t="s">
        <v>19</v>
      </c>
      <c r="C11" s="6"/>
      <c r="D11" s="6"/>
      <c r="E11" s="6"/>
      <c r="F11" s="6">
        <v>2808</v>
      </c>
      <c r="G11" s="6"/>
      <c r="H11" s="6"/>
    </row>
    <row r="12" spans="2:8" x14ac:dyDescent="0.25">
      <c r="B12" s="7" t="s">
        <v>20</v>
      </c>
      <c r="C12" s="6"/>
      <c r="D12" s="6"/>
      <c r="E12" s="6"/>
      <c r="F12" s="6">
        <v>14604</v>
      </c>
      <c r="G12" s="6"/>
      <c r="H12" s="6"/>
    </row>
    <row r="13" spans="2:8" x14ac:dyDescent="0.25">
      <c r="B13" s="7" t="s">
        <v>21</v>
      </c>
      <c r="C13" s="6"/>
      <c r="D13" s="6"/>
      <c r="E13" s="6"/>
      <c r="F13" s="6">
        <f>1685.51+25087.88+7099.69+24372.78+504.34+1266.29</f>
        <v>60016.49</v>
      </c>
      <c r="G13" s="6"/>
      <c r="H13" s="6"/>
    </row>
    <row r="14" spans="2:8" x14ac:dyDescent="0.25">
      <c r="B14" s="7" t="s">
        <v>22</v>
      </c>
      <c r="C14" s="6"/>
      <c r="D14" s="6"/>
      <c r="E14" s="6"/>
      <c r="F14" s="6">
        <v>1680</v>
      </c>
      <c r="G14" s="6"/>
      <c r="H14" s="6"/>
    </row>
    <row r="15" spans="2:8" x14ac:dyDescent="0.25">
      <c r="B15" s="7" t="s">
        <v>23</v>
      </c>
      <c r="C15" s="6"/>
      <c r="D15" s="6"/>
      <c r="E15" s="6"/>
      <c r="F15" s="6">
        <f>2970+3300</f>
        <v>6270</v>
      </c>
      <c r="G15" s="6"/>
      <c r="H15" s="6"/>
    </row>
    <row r="16" spans="2:8" x14ac:dyDescent="0.25">
      <c r="B16" s="7" t="s">
        <v>24</v>
      </c>
      <c r="C16" s="6"/>
      <c r="D16" s="6"/>
      <c r="E16" s="6"/>
      <c r="F16" s="6">
        <f>600+1200+1200</f>
        <v>3000</v>
      </c>
      <c r="G16" s="6"/>
      <c r="H16" s="6"/>
    </row>
    <row r="17" spans="2:11" x14ac:dyDescent="0.25">
      <c r="B17" s="7" t="s">
        <v>25</v>
      </c>
      <c r="C17" s="6"/>
      <c r="D17" s="6"/>
      <c r="E17" s="6"/>
      <c r="F17" s="6">
        <v>21600</v>
      </c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166594.49</v>
      </c>
      <c r="G28" s="6">
        <f>SUM(G6:G27)</f>
        <v>142793.76999999999</v>
      </c>
      <c r="H28" s="6">
        <f>SUM(C28:G28)</f>
        <v>309388.26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11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12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13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/>
      <c r="C51" s="6"/>
      <c r="D51" s="6"/>
      <c r="E51" s="6"/>
      <c r="F51" s="6"/>
      <c r="G51" s="6"/>
      <c r="H51" s="6"/>
    </row>
    <row r="52" spans="2:8" x14ac:dyDescent="0.25">
      <c r="B52" s="7"/>
      <c r="C52" s="6"/>
      <c r="D52" s="6"/>
      <c r="E52" s="6"/>
      <c r="F52" s="6"/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0</v>
      </c>
      <c r="G55" s="6">
        <f>SUM(G51:G54)</f>
        <v>0</v>
      </c>
      <c r="H55" s="6">
        <f>+C55+D55+E55+F55+G55</f>
        <v>0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0</v>
      </c>
      <c r="E58" s="11">
        <f>E28+E55+E38</f>
        <v>0</v>
      </c>
      <c r="F58" s="11">
        <f>F28+F55+F38</f>
        <v>166594.49</v>
      </c>
      <c r="G58" s="11">
        <f>G28+G55</f>
        <v>142793.76999999999</v>
      </c>
      <c r="H58" s="11">
        <f>H28+H63+H55+H38+H46</f>
        <v>309388.26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2021-01-12T08:42:43Z</dcterms:modified>
</cp:coreProperties>
</file>