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A7293461-D5EB-4FFB-9C6E-059AB593D8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34" i="1" l="1"/>
  <c r="C33" i="1"/>
  <c r="F28" i="1" l="1"/>
  <c r="D38" i="1" l="1"/>
  <c r="E38" i="1"/>
  <c r="F38" i="1"/>
  <c r="G38" i="1"/>
  <c r="C38" i="1"/>
  <c r="H38" i="1" l="1"/>
  <c r="D28" i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<sst xmlns="http://schemas.openxmlformats.org/spreadsheetml/2006/main" count="25" uniqueCount="18">
  <si>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</si>
  <si>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</si>
  <si>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</si>
  <si>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</si>
  <si>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</si>
  <si>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</si>
  <si>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</si>
  <si>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</si>
  <si>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</si>
  <si>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</si>
  <si>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>Kompanija Dunav doo</t>
  </si>
  <si>
    <t xml:space="preserve">Specifikacija plaćanja po dobavljačima na dan    08.12.2020.godine iz sredstava RFZO-a         </t>
  </si>
  <si>
    <t xml:space="preserve"> Specifikacija plaćanja po dobavljačima na da    08.12.2020.-direktno plaćanje lekovi,somatulin  i energenti  </t>
  </si>
  <si>
    <t xml:space="preserve">           Specifikacija plaćanja po dobavljačima na dan  08.12.2020-direktno placanje sanitetski </t>
  </si>
  <si>
    <t>Specifikacija plaćanja po dobavljačima na dan   08.12.2020..godine iz sredstava participacije, refakcije....</t>
  </si>
  <si>
    <t>Nis ad doo</t>
  </si>
  <si>
    <t>Vega doo</t>
  </si>
  <si>
    <t>Farmalogist 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</si>
</sst>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zoomScaleNormal="100" workbookViewId="0">
      <selection activeCell="C35" sqref="C35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10</v>
      </c>
      <c r="C6" s="6"/>
      <c r="D6" s="6"/>
      <c r="E6" s="6"/>
      <c r="F6" s="6">
        <v>41034</v>
      </c>
      <c r="G6" s="6"/>
      <c r="H6" s="6"/>
    </row>
    <row r="7" spans="2:8" x14ac:dyDescent="0.25">
      <c r="B7" s="5" t="s">
        <v>15</v>
      </c>
      <c r="C7" s="6"/>
      <c r="D7" s="6"/>
      <c r="E7" s="6">
        <v>65203.66</v>
      </c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65203.66</v>
      </c>
      <c r="F28" s="6">
        <f>SUM(F6:F27)</f>
        <v>41034</v>
      </c>
      <c r="G28" s="6">
        <f>SUM(G6:G27)</f>
        <v>0</v>
      </c>
      <c r="H28" s="6">
        <f>SUM(C28:G28)</f>
        <v>106237.66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 t="s">
        <v>16</v>
      </c>
      <c r="C33" s="6">
        <f>25070.71+3680.6+20898.35</f>
        <v>49649.659999999996</v>
      </c>
      <c r="D33" s="6"/>
      <c r="E33" s="6"/>
      <c r="F33" s="6"/>
      <c r="G33" s="6"/>
      <c r="H33" s="6"/>
    </row>
    <row r="34" spans="2:8" x14ac:dyDescent="0.25">
      <c r="B34" s="7" t="s">
        <v>17</v>
      </c>
      <c r="C34" s="6">
        <f>10972.61+763.95+10515.01</f>
        <v>22251.57</v>
      </c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71901.23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71901.23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13</v>
      </c>
      <c r="C40" s="22"/>
      <c r="D40" s="22"/>
      <c r="E40" s="22"/>
      <c r="F40" s="13"/>
      <c r="G40" s="13"/>
      <c r="H40" s="13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0</v>
      </c>
    </row>
    <row r="47" spans="2:8" x14ac:dyDescent="0.25">
      <c r="H47" s="1"/>
    </row>
    <row r="48" spans="2:8" x14ac:dyDescent="0.25">
      <c r="B48" s="19" t="s">
        <v>14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/>
      <c r="C51" s="6"/>
      <c r="D51" s="6"/>
      <c r="E51" s="6"/>
      <c r="F51" s="6"/>
      <c r="G51" s="6"/>
      <c r="H51" s="6"/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0</v>
      </c>
      <c r="G55" s="6">
        <f>SUM(G51:G54)</f>
        <v>0</v>
      </c>
      <c r="H55" s="6">
        <f>+C55+D55+E55+F55+G55</f>
        <v>0</v>
      </c>
    </row>
    <row r="58" spans="2:8" x14ac:dyDescent="0.25">
      <c r="B58" s="10" t="s">
        <v>5</v>
      </c>
      <c r="C58" s="11">
        <f>+C28+C38+C55+C46</f>
        <v>71901.23</v>
      </c>
      <c r="D58" s="11">
        <f>D28+D55+D46</f>
        <v>0</v>
      </c>
      <c r="E58" s="11">
        <f>E28+E55+E38</f>
        <v>65203.66</v>
      </c>
      <c r="F58" s="11">
        <f>F28+F55+F38</f>
        <v>41034</v>
      </c>
      <c r="G58" s="11">
        <f>G28+G55</f>
        <v>0</v>
      </c>
      <c r="H58" s="11">
        <f>H28+H63+H55+H38+H46</f>
        <v>178138.89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2020-12-09T07:28:38Z</dcterms:modified>
</cp:coreProperties>
</file>