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39CAF535-CF06-4758-8D8B-BBABAAA801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4" i="1" l="1"/>
  <c r="E15" i="1"/>
  <c r="E14" i="1"/>
  <c r="F7" i="1"/>
  <c r="C39" i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<sst xmlns="http://schemas.openxmlformats.org/spreadsheetml/2006/main" count="36" uniqueCount="30">
  <si>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</si>
  <si>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</si>
  <si>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</si>
  <si>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</si>
  <si>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</si>
  <si>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</si>
  <si>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</si>
  <si>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</si>
  <si>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</si>
  <si>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</si>
  <si>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</si>
  <si>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06.04.2021.godine iz sredstava RFZO-a        </t>
  </si>
  <si>
    <t xml:space="preserve"> Specifikacija plaćanja po dobavljačima na da   06.04.2021.-direktno plaćanje lekovi,somatulin  i energenti  </t>
  </si>
  <si>
    <t xml:space="preserve">           Specifikacija plaćanja po dobavljačima na dan  06.04.2021-direktno placanje sanitetski </t>
  </si>
  <si>
    <t>Specifikacija plaćanja po dobavljačima na dan   06.04.2021.godine iz sredstava participacije, refakcije....</t>
  </si>
  <si>
    <t>Una Valjevo</t>
  </si>
  <si>
    <t xml:space="preserve">Vozd komerc </t>
  </si>
  <si>
    <t xml:space="preserve">Remonid </t>
  </si>
  <si>
    <t>Perograf</t>
  </si>
  <si>
    <t>Heliant</t>
  </si>
  <si>
    <t>Fiskal elektro</t>
  </si>
  <si>
    <t>dm elektron</t>
  </si>
  <si>
    <t xml:space="preserve">Neodent </t>
  </si>
  <si>
    <t>JKP</t>
  </si>
  <si>
    <t xml:space="preserve">Nis ad </t>
  </si>
  <si>
    <t xml:space="preserve">Flora </t>
  </si>
  <si>
    <t>Adoc</t>
  </si>
  <si>
    <t xml:space="preserve">Neomedica </t>
  </si>
  <si>
    <t>Medica linea</t>
  </si>
  <si>
    <t xml:space="preserve">FARAMLOGIST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</si>
</sst>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topLeftCell="A37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v>26824</v>
      </c>
      <c r="G6" s="6"/>
      <c r="H6" s="6"/>
    </row>
    <row r="7" spans="2:8" x14ac:dyDescent="0.25">
      <c r="B7" s="5" t="s">
        <v>16</v>
      </c>
      <c r="C7" s="6"/>
      <c r="D7" s="6"/>
      <c r="E7" s="6"/>
      <c r="F7" s="6">
        <f>1485+1485+2640</f>
        <v>5610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v>35000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25700</v>
      </c>
      <c r="G9" s="6"/>
      <c r="H9" s="6"/>
    </row>
    <row r="10" spans="2:8" x14ac:dyDescent="0.25">
      <c r="B10" s="7" t="s">
        <v>19</v>
      </c>
      <c r="C10" s="6"/>
      <c r="D10" s="6"/>
      <c r="E10" s="6"/>
      <c r="F10" s="6">
        <v>54000</v>
      </c>
      <c r="G10" s="6"/>
      <c r="H10" s="6"/>
    </row>
    <row r="11" spans="2:8" x14ac:dyDescent="0.25">
      <c r="B11" s="7" t="s">
        <v>20</v>
      </c>
      <c r="C11" s="6"/>
      <c r="D11" s="6"/>
      <c r="E11" s="6"/>
      <c r="F11" s="6">
        <v>16000</v>
      </c>
      <c r="G11" s="6"/>
      <c r="H11" s="6"/>
    </row>
    <row r="12" spans="2:8" x14ac:dyDescent="0.25">
      <c r="B12" s="7" t="s">
        <v>21</v>
      </c>
      <c r="C12" s="6"/>
      <c r="D12" s="6"/>
      <c r="E12" s="6"/>
      <c r="F12" s="6">
        <v>1870</v>
      </c>
      <c r="G12" s="6"/>
      <c r="H12" s="6"/>
    </row>
    <row r="13" spans="2:8" x14ac:dyDescent="0.25">
      <c r="B13" s="7" t="s">
        <v>22</v>
      </c>
      <c r="C13" s="6"/>
      <c r="D13" s="6"/>
      <c r="E13" s="6"/>
      <c r="F13" s="6"/>
      <c r="G13" s="6">
        <v>19250</v>
      </c>
      <c r="H13" s="6"/>
    </row>
    <row r="14" spans="2:8" x14ac:dyDescent="0.25">
      <c r="B14" s="7" t="s">
        <v>23</v>
      </c>
      <c r="C14" s="6"/>
      <c r="D14" s="6"/>
      <c r="E14" s="6">
        <f>41476.6+240993.5</f>
        <v>282470.09999999998</v>
      </c>
      <c r="F14" s="6"/>
      <c r="G14" s="6"/>
      <c r="H14" s="6"/>
    </row>
    <row r="15" spans="2:8" x14ac:dyDescent="0.25">
      <c r="B15" s="7" t="s">
        <v>24</v>
      </c>
      <c r="C15" s="6"/>
      <c r="D15" s="6"/>
      <c r="E15" s="6">
        <f>36913.94+17701.63</f>
        <v>54615.570000000007</v>
      </c>
      <c r="F15" s="6"/>
      <c r="G15" s="6"/>
      <c r="H15" s="6"/>
    </row>
    <row r="16" spans="2:8" x14ac:dyDescent="0.25">
      <c r="B16" s="7" t="s">
        <v>25</v>
      </c>
      <c r="C16" s="6"/>
      <c r="D16" s="6">
        <v>32700.799999999999</v>
      </c>
      <c r="E16" s="6"/>
      <c r="F16" s="6"/>
      <c r="G16" s="6"/>
      <c r="H16" s="6"/>
    </row>
    <row r="17" spans="2:11" x14ac:dyDescent="0.25">
      <c r="B17" s="7" t="s">
        <v>26</v>
      </c>
      <c r="C17" s="6"/>
      <c r="D17" s="6">
        <v>16390</v>
      </c>
      <c r="E17" s="6"/>
      <c r="F17" s="6"/>
      <c r="G17" s="6"/>
      <c r="H17" s="6"/>
    </row>
    <row r="18" spans="2:11" x14ac:dyDescent="0.25">
      <c r="B18" s="7" t="s">
        <v>27</v>
      </c>
      <c r="C18" s="6"/>
      <c r="D18" s="6">
        <v>21075</v>
      </c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70165.8</v>
      </c>
      <c r="E28" s="6">
        <f>SUM(E6:E27)</f>
        <v>337085.67</v>
      </c>
      <c r="F28" s="6">
        <f>SUM(F6:F27)</f>
        <v>165004</v>
      </c>
      <c r="G28" s="6">
        <f>SUM(G6:G27)</f>
        <v>19250</v>
      </c>
      <c r="H28" s="6">
        <f>SUM(C28:G28)</f>
        <v>591505.47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28</v>
      </c>
      <c r="C33" s="6">
        <v>270301.15000000002</v>
      </c>
      <c r="D33" s="6"/>
      <c r="E33" s="6"/>
      <c r="F33" s="6"/>
      <c r="G33" s="6"/>
      <c r="H33" s="6"/>
    </row>
    <row r="34" spans="2:8" x14ac:dyDescent="0.25">
      <c r="B34" s="7" t="s">
        <v>29</v>
      </c>
      <c r="C34" s="6">
        <f>80264.14+1100.88+6556+22493.13</f>
        <v>110414.15000000001</v>
      </c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380715.30000000005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380715.30000000005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0</v>
      </c>
      <c r="G56" s="6">
        <f>SUM(G52:G55)</f>
        <v>0</v>
      </c>
      <c r="H56" s="6">
        <f>+C56+D56+E56+F56+G56</f>
        <v>0</v>
      </c>
    </row>
    <row r="59" spans="2:8" x14ac:dyDescent="0.25">
      <c r="B59" s="10" t="s">
        <v>5</v>
      </c>
      <c r="C59" s="11">
        <f>+C28+C39+C56+C47</f>
        <v>380715.30000000005</v>
      </c>
      <c r="D59" s="11">
        <f>D28+D56+D47</f>
        <v>70165.8</v>
      </c>
      <c r="E59" s="11">
        <f>E28+E56+E39</f>
        <v>337085.67</v>
      </c>
      <c r="F59" s="11">
        <f>F28+F56+F39</f>
        <v>165004</v>
      </c>
      <c r="G59" s="11">
        <f>G28+G56</f>
        <v>19250</v>
      </c>
      <c r="H59" s="11">
        <f>H28+H64+H56+H39+H47</f>
        <v>972220.77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2021-04-07T05:43:22Z</dcterms:modified>
</cp:coreProperties>
</file>