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7DD87055-BD51-4267-9400-F10FB0C030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4" i="1" l="1"/>
  <c r="C33" i="1"/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<sst xmlns="http://schemas.openxmlformats.org/spreadsheetml/2006/main" count="26" uniqueCount="19">
  <si>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</si>
  <si>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</si>
  <si>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</si>
  <si>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</si>
  <si>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</si>
  <si>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</si>
  <si>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</si>
  <si>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</si>
  <si>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</si>
  <si>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</si>
  <si>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Uprava za trezor </t>
  </si>
  <si>
    <t xml:space="preserve">Specifikacija plaćanja po dobavljačima na dan  06.01.2021.godine iz sredstava RFZO-a         </t>
  </si>
  <si>
    <t xml:space="preserve"> Specifikacija plaćanja po dobavljačima na da  06.01.2021.-direktno plaćanje lekovi,somatulin  i energenti  </t>
  </si>
  <si>
    <t>Vega doo</t>
  </si>
  <si>
    <t>Farmalogist doo</t>
  </si>
  <si>
    <t xml:space="preserve">           Specifikacija plaćanja po dobavljačima na dan  06-01-2021-direktno placanje sanitetski </t>
  </si>
  <si>
    <t>EPS</t>
  </si>
  <si>
    <t>Yunycom doo</t>
  </si>
  <si>
    <t>Specifikacija plaćanja po dobavljačima na dan   06.01.2021..godine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</si>
</sst>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E21" sqref="D19:E2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13</v>
      </c>
      <c r="C33" s="6">
        <f>32722.8+2301.2+10121.65</f>
        <v>45145.65</v>
      </c>
      <c r="D33" s="6"/>
      <c r="E33" s="6"/>
      <c r="F33" s="6"/>
      <c r="G33" s="6"/>
      <c r="H33" s="6"/>
    </row>
    <row r="34" spans="2:8" x14ac:dyDescent="0.25">
      <c r="B34" s="7" t="s">
        <v>14</v>
      </c>
      <c r="C34" s="6">
        <f>9419.41+10972.61</f>
        <v>20392.02</v>
      </c>
      <c r="D34" s="6"/>
      <c r="E34" s="6"/>
      <c r="F34" s="6"/>
      <c r="G34" s="6"/>
      <c r="H34" s="6"/>
    </row>
    <row r="35" spans="2:8" x14ac:dyDescent="0.25">
      <c r="B35" s="7" t="s">
        <v>16</v>
      </c>
      <c r="C35" s="6"/>
      <c r="D35" s="6"/>
      <c r="E35" s="6">
        <v>97017.5</v>
      </c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65537.67</v>
      </c>
      <c r="D38" s="6">
        <f t="shared" ref="D38:G38" si="0">SUM(D33:D37)</f>
        <v>0</v>
      </c>
      <c r="E38" s="6">
        <f t="shared" si="0"/>
        <v>97017.5</v>
      </c>
      <c r="F38" s="6">
        <f t="shared" si="0"/>
        <v>0</v>
      </c>
      <c r="G38" s="6">
        <f t="shared" si="0"/>
        <v>0</v>
      </c>
      <c r="H38" s="6">
        <f>+C38+D38+E38+F47+F38+G38</f>
        <v>162555.16999999998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15</v>
      </c>
      <c r="C40" s="22"/>
      <c r="D40" s="22"/>
      <c r="E40" s="22"/>
      <c r="F40" s="13"/>
      <c r="G40" s="13"/>
      <c r="H40" s="13"/>
    </row>
    <row r="43" spans="2:8" x14ac:dyDescent="0.25">
      <c r="B43" s="7" t="s">
        <v>17</v>
      </c>
      <c r="C43" s="6"/>
      <c r="D43" s="6">
        <v>37998.65</v>
      </c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37998.65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37998.65</v>
      </c>
    </row>
    <row r="47" spans="2:8" x14ac:dyDescent="0.25">
      <c r="H47" s="1"/>
    </row>
    <row r="48" spans="2:8" x14ac:dyDescent="0.25">
      <c r="B48" s="19" t="s">
        <v>18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10</v>
      </c>
      <c r="C51" s="6"/>
      <c r="D51" s="6"/>
      <c r="E51" s="6"/>
      <c r="F51" s="6">
        <v>115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115</v>
      </c>
      <c r="G55" s="6">
        <f>SUM(G51:G54)</f>
        <v>0</v>
      </c>
      <c r="H55" s="6">
        <f>+C55+D55+E55+F55+G55</f>
        <v>115</v>
      </c>
    </row>
    <row r="58" spans="2:8" x14ac:dyDescent="0.25">
      <c r="B58" s="10" t="s">
        <v>5</v>
      </c>
      <c r="C58" s="11">
        <f>+C28+C38+C55+C46</f>
        <v>65537.67</v>
      </c>
      <c r="D58" s="11">
        <f>D28+D55+D46</f>
        <v>37998.65</v>
      </c>
      <c r="E58" s="11">
        <f>E28+E55+E38</f>
        <v>97017.5</v>
      </c>
      <c r="F58" s="11">
        <f>F28+F55+F38</f>
        <v>115</v>
      </c>
      <c r="G58" s="11">
        <f>G28+G55</f>
        <v>0</v>
      </c>
      <c r="H58" s="11">
        <f>H28+H63+H55+H38+H46</f>
        <v>200668.81999999998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2021-01-08T06:53:05Z</dcterms:modified>
</cp:coreProperties>
</file>