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A2CF8302-D986-49A9-8234-E4DB984E8E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1" l="1"/>
  <c r="H40" i="1"/>
  <c r="D40" i="1"/>
  <c r="E40" i="1"/>
  <c r="F40" i="1"/>
  <c r="G40" i="1"/>
  <c r="C40" i="1"/>
  <c r="F34" i="1"/>
  <c r="F13" i="1"/>
  <c r="F9" i="1"/>
  <c r="F12" i="1"/>
  <c r="F11" i="1"/>
  <c r="F36" i="1"/>
  <c r="C28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6" i="1"/>
  <c r="D28" i="1" l="1"/>
  <c r="G37" i="1"/>
  <c r="F37" i="1"/>
  <c r="E37" i="1"/>
  <c r="D37" i="1"/>
  <c r="C37" i="1"/>
  <c r="E28" i="1" l="1"/>
  <c r="G28" i="1"/>
  <c r="F28" i="1"/>
  <c r="H35" i="1" l="1"/>
  <c r="H28" i="1" l="1"/>
  <c r="H36" i="1" l="1"/>
  <c r="H34" i="1"/>
</calcChain>
</file>

<file path=xl/sharedStrings.xml><?xml version="1.0" encoding="utf-8"?>
<sst xmlns="http://schemas.openxmlformats.org/spreadsheetml/2006/main" count="31" uniqueCount="24">
  <si>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</si>
  <si>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</si>
  <si>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</si>
  <si>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</si>
  <si>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</si>
  <si>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</si>
  <si>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</si>
  <si>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</si>
  <si>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</si>
  <si>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</si>
  <si>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Osećina </t>
  </si>
  <si>
    <t>Specifikacija plaćanja po dobavljačima na dan   02.07. 2019.godine iz sredstava RFZO-a</t>
  </si>
  <si>
    <t>Specifikacija plaćanja po dobavljačima na dan  02.07.2019.godine iz sredstava participacije, refakcije....</t>
  </si>
  <si>
    <t xml:space="preserve">Takse-reg vozila </t>
  </si>
  <si>
    <t xml:space="preserve">Kompanija Dunav ad </t>
  </si>
  <si>
    <t>Dunav Auto doo</t>
  </si>
  <si>
    <t>Nis ad Novi Sad</t>
  </si>
  <si>
    <t>Perograf Osecina</t>
  </si>
  <si>
    <t xml:space="preserve">Goran Mijailovic PR </t>
  </si>
  <si>
    <t xml:space="preserve">PTT </t>
  </si>
  <si>
    <t>Heliant doo</t>
  </si>
  <si>
    <t>Telekom Srbija</t>
  </si>
  <si>
    <t>ZZJZ</t>
  </si>
  <si>
    <t>Kompanija Dunav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</si>
</sst>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6"/>
  <sheetViews>
    <sheetView tabSelected="1" topLeftCell="A10" workbookViewId="0">
      <selection activeCell="I23" sqref="I23"/>
    </sheetView>
  </sheetViews>
  <sheetFormatPr defaultRowHeight="15" x14ac:dyDescent="0.25"/>
  <cols>
    <col min="2" max="2" width="23.85546875" customWidth="1"/>
    <col min="3" max="3" width="20.28515625" style="1" customWidth="1"/>
    <col min="4" max="4" width="21.140625" style="1" customWidth="1"/>
    <col min="5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t="s">
        <v>10</v>
      </c>
    </row>
    <row r="3" spans="2:8" x14ac:dyDescent="0.25">
      <c r="B3" s="16" t="s">
        <v>11</v>
      </c>
      <c r="C3" s="16"/>
      <c r="D3" s="16"/>
      <c r="E3" s="16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16</v>
      </c>
      <c r="C6" s="6"/>
      <c r="D6" s="6"/>
      <c r="E6" s="6">
        <v>22165.42</v>
      </c>
      <c r="F6" s="6"/>
      <c r="G6" s="6"/>
      <c r="H6" s="6">
        <f>+C6+D6+E6+F6+G6</f>
        <v>22165.42</v>
      </c>
    </row>
    <row r="7" spans="2:8" x14ac:dyDescent="0.25">
      <c r="B7" s="5" t="s">
        <v>17</v>
      </c>
      <c r="C7" s="6"/>
      <c r="D7" s="6"/>
      <c r="E7" s="6"/>
      <c r="F7" s="6">
        <v>19871</v>
      </c>
      <c r="G7" s="6"/>
      <c r="H7" s="6">
        <f t="shared" ref="H7:H27" si="0">+C7+D7+E7+F7+G7</f>
        <v>19871</v>
      </c>
    </row>
    <row r="8" spans="2:8" x14ac:dyDescent="0.25">
      <c r="B8" s="5" t="s">
        <v>18</v>
      </c>
      <c r="C8" s="6"/>
      <c r="D8" s="6"/>
      <c r="E8" s="6"/>
      <c r="F8" s="6">
        <v>7592</v>
      </c>
      <c r="G8" s="6"/>
      <c r="H8" s="6">
        <f t="shared" si="0"/>
        <v>7592</v>
      </c>
    </row>
    <row r="9" spans="2:8" x14ac:dyDescent="0.25">
      <c r="B9" s="7" t="s">
        <v>19</v>
      </c>
      <c r="C9" s="6"/>
      <c r="D9" s="6"/>
      <c r="E9" s="6"/>
      <c r="F9" s="6">
        <f>2855+1814+150</f>
        <v>4819</v>
      </c>
      <c r="G9" s="6"/>
      <c r="H9" s="6">
        <f t="shared" si="0"/>
        <v>4819</v>
      </c>
    </row>
    <row r="10" spans="2:8" x14ac:dyDescent="0.25">
      <c r="B10" s="7" t="s">
        <v>20</v>
      </c>
      <c r="C10" s="6"/>
      <c r="D10" s="6"/>
      <c r="E10" s="6"/>
      <c r="F10" s="6">
        <v>45600</v>
      </c>
      <c r="G10" s="6"/>
      <c r="H10" s="6">
        <f t="shared" si="0"/>
        <v>45600</v>
      </c>
    </row>
    <row r="11" spans="2:8" x14ac:dyDescent="0.25">
      <c r="B11" s="7" t="s">
        <v>21</v>
      </c>
      <c r="C11" s="6"/>
      <c r="D11" s="6"/>
      <c r="E11" s="6"/>
      <c r="F11" s="6">
        <f>478.8+6794.33+1627.1+22202.46</f>
        <v>31102.69</v>
      </c>
      <c r="G11" s="6"/>
      <c r="H11" s="6">
        <f t="shared" si="0"/>
        <v>31102.69</v>
      </c>
    </row>
    <row r="12" spans="2:8" x14ac:dyDescent="0.25">
      <c r="B12" s="7" t="s">
        <v>22</v>
      </c>
      <c r="C12" s="6"/>
      <c r="D12" s="6"/>
      <c r="E12" s="6"/>
      <c r="F12" s="6">
        <f>20620+4680</f>
        <v>25300</v>
      </c>
      <c r="G12" s="6"/>
      <c r="H12" s="6">
        <f t="shared" si="0"/>
        <v>25300</v>
      </c>
    </row>
    <row r="13" spans="2:8" x14ac:dyDescent="0.25">
      <c r="B13" s="7" t="s">
        <v>23</v>
      </c>
      <c r="C13" s="6"/>
      <c r="D13" s="6"/>
      <c r="E13" s="6"/>
      <c r="F13" s="6">
        <f>3376.67+10023.75+42474-12432.83</f>
        <v>43441.59</v>
      </c>
      <c r="G13" s="6"/>
      <c r="H13" s="6">
        <f t="shared" si="0"/>
        <v>43441.59</v>
      </c>
    </row>
    <row r="14" spans="2:8" x14ac:dyDescent="0.25">
      <c r="B14" s="7"/>
      <c r="C14" s="6"/>
      <c r="D14" s="6"/>
      <c r="E14" s="6"/>
      <c r="F14" s="6"/>
      <c r="G14" s="6"/>
      <c r="H14" s="6">
        <f t="shared" si="0"/>
        <v>0</v>
      </c>
    </row>
    <row r="15" spans="2:8" x14ac:dyDescent="0.25">
      <c r="B15" s="7"/>
      <c r="C15" s="6"/>
      <c r="D15" s="6"/>
      <c r="E15" s="6"/>
      <c r="F15" s="6"/>
      <c r="G15" s="6"/>
      <c r="H15" s="6">
        <f t="shared" si="0"/>
        <v>0</v>
      </c>
    </row>
    <row r="16" spans="2:8" x14ac:dyDescent="0.25">
      <c r="B16" s="7"/>
      <c r="C16" s="6"/>
      <c r="D16" s="6"/>
      <c r="E16" s="6"/>
      <c r="F16" s="6"/>
      <c r="G16" s="6"/>
      <c r="H16" s="6">
        <f t="shared" si="0"/>
        <v>0</v>
      </c>
    </row>
    <row r="17" spans="2:8" x14ac:dyDescent="0.25">
      <c r="B17" s="7"/>
      <c r="C17" s="6"/>
      <c r="D17" s="6"/>
      <c r="E17" s="6"/>
      <c r="F17" s="6"/>
      <c r="G17" s="6"/>
      <c r="H17" s="6">
        <f t="shared" si="0"/>
        <v>0</v>
      </c>
    </row>
    <row r="18" spans="2:8" x14ac:dyDescent="0.25">
      <c r="B18" s="7"/>
      <c r="C18" s="6"/>
      <c r="D18" s="6"/>
      <c r="E18" s="6"/>
      <c r="F18" s="6"/>
      <c r="G18" s="6"/>
      <c r="H18" s="6">
        <f t="shared" si="0"/>
        <v>0</v>
      </c>
    </row>
    <row r="19" spans="2:8" x14ac:dyDescent="0.25">
      <c r="B19" s="7"/>
      <c r="C19" s="6"/>
      <c r="D19" s="6"/>
      <c r="E19" s="6"/>
      <c r="F19" s="6"/>
      <c r="G19" s="6"/>
      <c r="H19" s="6">
        <f t="shared" si="0"/>
        <v>0</v>
      </c>
    </row>
    <row r="20" spans="2:8" x14ac:dyDescent="0.25">
      <c r="B20" s="7"/>
      <c r="C20" s="6"/>
      <c r="D20" s="6"/>
      <c r="E20" s="6"/>
      <c r="F20" s="6"/>
      <c r="G20" s="6"/>
      <c r="H20" s="6">
        <f t="shared" si="0"/>
        <v>0</v>
      </c>
    </row>
    <row r="21" spans="2:8" x14ac:dyDescent="0.25">
      <c r="B21" s="7"/>
      <c r="C21" s="6"/>
      <c r="D21" s="6"/>
      <c r="E21" s="6"/>
      <c r="F21" s="6"/>
      <c r="G21" s="6"/>
      <c r="H21" s="6">
        <f t="shared" si="0"/>
        <v>0</v>
      </c>
    </row>
    <row r="22" spans="2:8" x14ac:dyDescent="0.25">
      <c r="B22" s="7"/>
      <c r="C22" s="6"/>
      <c r="D22" s="6"/>
      <c r="E22" s="6"/>
      <c r="F22" s="6"/>
      <c r="G22" s="6"/>
      <c r="H22" s="6">
        <f t="shared" si="0"/>
        <v>0</v>
      </c>
    </row>
    <row r="23" spans="2:8" x14ac:dyDescent="0.25">
      <c r="B23" s="7"/>
      <c r="C23" s="6"/>
      <c r="D23" s="6"/>
      <c r="E23" s="6"/>
      <c r="F23" s="6"/>
      <c r="G23" s="6"/>
      <c r="H23" s="6">
        <f t="shared" si="0"/>
        <v>0</v>
      </c>
    </row>
    <row r="24" spans="2:8" x14ac:dyDescent="0.25">
      <c r="B24" s="7"/>
      <c r="C24" s="6"/>
      <c r="D24" s="6"/>
      <c r="E24" s="6"/>
      <c r="F24" s="6"/>
      <c r="G24" s="6"/>
      <c r="H24" s="6">
        <f t="shared" si="0"/>
        <v>0</v>
      </c>
    </row>
    <row r="25" spans="2:8" x14ac:dyDescent="0.25">
      <c r="B25" s="7"/>
      <c r="C25" s="6"/>
      <c r="D25" s="6"/>
      <c r="E25" s="6"/>
      <c r="F25" s="6"/>
      <c r="G25" s="6"/>
      <c r="H25" s="6">
        <f t="shared" si="0"/>
        <v>0</v>
      </c>
    </row>
    <row r="26" spans="2:8" x14ac:dyDescent="0.25">
      <c r="B26" s="7"/>
      <c r="C26" s="6"/>
      <c r="D26" s="6"/>
      <c r="E26" s="6"/>
      <c r="F26" s="6"/>
      <c r="G26" s="6"/>
      <c r="H26" s="6">
        <f t="shared" si="0"/>
        <v>0</v>
      </c>
    </row>
    <row r="27" spans="2:8" x14ac:dyDescent="0.25">
      <c r="B27" s="7"/>
      <c r="C27" s="6"/>
      <c r="D27" s="6"/>
      <c r="E27" s="6"/>
      <c r="F27" s="6"/>
      <c r="G27" s="6"/>
      <c r="H27" s="6">
        <f t="shared" si="0"/>
        <v>0</v>
      </c>
    </row>
    <row r="28" spans="2:8" x14ac:dyDescent="0.25">
      <c r="B28" s="5" t="s">
        <v>8</v>
      </c>
      <c r="C28" s="6">
        <f>SUM(C6:C27)</f>
        <v>0</v>
      </c>
      <c r="D28" s="6">
        <f>SUM(D6:D27)</f>
        <v>0</v>
      </c>
      <c r="E28" s="6">
        <f>SUM(E6:E27)</f>
        <v>22165.42</v>
      </c>
      <c r="F28" s="6">
        <f>SUM(F6:F27)</f>
        <v>177726.28</v>
      </c>
      <c r="G28" s="6">
        <f>SUM(G6:G27)</f>
        <v>0</v>
      </c>
      <c r="H28" s="6">
        <f t="shared" ref="H28" si="1">SUM(C28:G28)</f>
        <v>199891.7</v>
      </c>
    </row>
    <row r="31" spans="2:8" x14ac:dyDescent="0.25">
      <c r="B31" s="16" t="s">
        <v>12</v>
      </c>
      <c r="C31" s="16"/>
      <c r="D31" s="16"/>
      <c r="E31" s="16"/>
      <c r="F31" s="16"/>
    </row>
    <row r="33" spans="2:8" ht="30" x14ac:dyDescent="0.25">
      <c r="B33" s="2" t="s">
        <v>7</v>
      </c>
      <c r="C33" s="3" t="s">
        <v>0</v>
      </c>
      <c r="D33" s="15" t="s">
        <v>1</v>
      </c>
      <c r="E33" s="3" t="s">
        <v>2</v>
      </c>
      <c r="F33" s="14" t="s">
        <v>3</v>
      </c>
      <c r="G33" s="14" t="s">
        <v>6</v>
      </c>
      <c r="H33" s="2" t="s">
        <v>4</v>
      </c>
    </row>
    <row r="34" spans="2:8" x14ac:dyDescent="0.25">
      <c r="B34" s="7" t="s">
        <v>14</v>
      </c>
      <c r="C34" s="6"/>
      <c r="D34" s="6"/>
      <c r="E34" s="6"/>
      <c r="F34" s="6">
        <f>10575+1215+12432.83</f>
        <v>24222.83</v>
      </c>
      <c r="G34" s="6"/>
      <c r="H34" s="6">
        <f>SUM(C34:G34)</f>
        <v>24222.83</v>
      </c>
    </row>
    <row r="35" spans="2:8" x14ac:dyDescent="0.25">
      <c r="B35" s="7" t="s">
        <v>15</v>
      </c>
      <c r="C35" s="6"/>
      <c r="D35" s="6"/>
      <c r="E35" s="6"/>
      <c r="F35" s="6">
        <v>3500</v>
      </c>
      <c r="G35" s="6"/>
      <c r="H35" s="6">
        <f>SUM(F35:G35)</f>
        <v>3500</v>
      </c>
    </row>
    <row r="36" spans="2:8" x14ac:dyDescent="0.25">
      <c r="B36" s="7" t="s">
        <v>13</v>
      </c>
      <c r="C36" s="6"/>
      <c r="D36" s="6"/>
      <c r="E36" s="6"/>
      <c r="F36" s="6">
        <f>204+236+4734+1500</f>
        <v>6674</v>
      </c>
      <c r="G36" s="6"/>
      <c r="H36" s="6">
        <f>SUM(C36:G36)</f>
        <v>6674</v>
      </c>
    </row>
    <row r="37" spans="2:8" x14ac:dyDescent="0.25">
      <c r="B37" s="5" t="s">
        <v>9</v>
      </c>
      <c r="C37" s="6">
        <f>SUM(C34:C36)</f>
        <v>0</v>
      </c>
      <c r="D37" s="6">
        <f t="shared" ref="D37:G37" si="2">SUM(D34:D36)</f>
        <v>0</v>
      </c>
      <c r="E37" s="6">
        <f t="shared" si="2"/>
        <v>0</v>
      </c>
      <c r="F37" s="6">
        <f t="shared" si="2"/>
        <v>34396.83</v>
      </c>
      <c r="G37" s="6">
        <f t="shared" si="2"/>
        <v>0</v>
      </c>
      <c r="H37" s="6">
        <f>SUM(H34:H36)</f>
        <v>34396.83</v>
      </c>
    </row>
    <row r="40" spans="2:8" x14ac:dyDescent="0.25">
      <c r="B40" s="10" t="s">
        <v>5</v>
      </c>
      <c r="C40" s="11">
        <f>C28+C37</f>
        <v>0</v>
      </c>
      <c r="D40" s="11">
        <f t="shared" ref="D40:G40" si="3">D28+D37</f>
        <v>0</v>
      </c>
      <c r="E40" s="11">
        <f t="shared" si="3"/>
        <v>22165.42</v>
      </c>
      <c r="F40" s="11">
        <f t="shared" si="3"/>
        <v>212123.11</v>
      </c>
      <c r="G40" s="11">
        <f t="shared" si="3"/>
        <v>0</v>
      </c>
      <c r="H40" s="11">
        <f>H28+H45+H37</f>
        <v>234288.53000000003</v>
      </c>
    </row>
    <row r="41" spans="2:8" x14ac:dyDescent="0.25">
      <c r="B41" s="12"/>
      <c r="C41" s="13"/>
      <c r="D41" s="13"/>
      <c r="E41" s="13"/>
      <c r="F41" s="13"/>
      <c r="G41" s="13"/>
      <c r="H41" s="13"/>
    </row>
    <row r="42" spans="2:8" x14ac:dyDescent="0.25">
      <c r="B42" s="12"/>
      <c r="C42" s="13"/>
      <c r="D42" s="13"/>
      <c r="E42" s="13"/>
      <c r="F42" s="13"/>
      <c r="G42" s="13"/>
      <c r="H42" s="13"/>
    </row>
    <row r="43" spans="2:8" x14ac:dyDescent="0.25">
      <c r="B43" s="12"/>
      <c r="C43" s="13"/>
      <c r="D43" s="13"/>
      <c r="E43" s="13"/>
      <c r="F43" s="13"/>
      <c r="G43" s="13"/>
      <c r="H43" s="13"/>
    </row>
    <row r="44" spans="2:8" x14ac:dyDescent="0.25">
      <c r="B44" s="12"/>
      <c r="C44" s="13"/>
      <c r="D44" s="13"/>
      <c r="E44" s="13"/>
      <c r="F44" s="13"/>
      <c r="G44" s="13"/>
      <c r="H44" s="12"/>
    </row>
    <row r="45" spans="2:8" x14ac:dyDescent="0.25">
      <c r="B45" s="12"/>
      <c r="C45" s="13"/>
      <c r="D45" s="13"/>
      <c r="E45" s="13"/>
      <c r="F45" s="13"/>
      <c r="G45" s="13"/>
      <c r="H45" s="13"/>
    </row>
    <row r="46" spans="2:8" x14ac:dyDescent="0.25">
      <c r="B46" s="8"/>
      <c r="C46" s="9"/>
      <c r="D46" s="9"/>
      <c r="E46" s="9"/>
      <c r="F46" s="9"/>
      <c r="G46" s="9"/>
      <c r="H46" s="8"/>
    </row>
  </sheetData>
  <sortState ref="B6:Q65">
    <sortCondition ref="B6:B65"/>
  </sortState>
  <mergeCells count="2">
    <mergeCell ref="B31:F31"/>
    <mergeCell ref="B3:E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2019-07-03T09:23:12Z</cp:lastPrinted>
  <dcterms:created xsi:type="dcterms:W3CDTF">2018-10-23T09:04:26Z</dcterms:created>
  <dcterms:modified xsi:type="dcterms:W3CDTF">2019-07-03T09:23:14Z</dcterms:modified>
</cp:coreProperties>
</file>