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884D6D5B-94E7-48B1-B6A6-F43C636A78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2" i="1" l="1"/>
  <c r="F8" i="1" l="1"/>
  <c r="D38" i="1" l="1"/>
  <c r="E38" i="1"/>
  <c r="F38" i="1"/>
  <c r="G38" i="1"/>
  <c r="C38" i="1"/>
  <c r="H38" i="1" s="1"/>
  <c r="D28" i="1" l="1"/>
  <c r="G55" i="1" l="1"/>
  <c r="E55" i="1" l="1"/>
  <c r="G46" i="1"/>
  <c r="F46" i="1"/>
  <c r="E46" i="1"/>
  <c r="D46" i="1"/>
  <c r="C46" i="1"/>
  <c r="C55" i="1"/>
  <c r="D55" i="1"/>
  <c r="F55" i="1"/>
  <c r="H55" i="1" l="1"/>
  <c r="H46" i="1"/>
  <c r="F28" i="1"/>
  <c r="G28" i="1"/>
  <c r="C28" i="1" l="1"/>
  <c r="C58" i="1" s="1"/>
  <c r="G58" i="1" l="1"/>
  <c r="F58" i="1"/>
  <c r="D58" i="1" l="1"/>
  <c r="E28" i="1"/>
  <c r="E58" i="1" s="1"/>
  <c r="H28" i="1" l="1"/>
  <c r="H58" i="1" s="1"/>
</calcChain>
</file>

<file path=xl/sharedStrings.xml><?xml version="1.0" encoding="utf-8"?>
<sst xmlns="http://schemas.openxmlformats.org/spreadsheetml/2006/main" count="27" uniqueCount="20">
  <si>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</si>
  <si>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</si>
  <si>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</si>
  <si>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</si>
  <si>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</si>
  <si>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</si>
  <si>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</si>
  <si>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</si>
  <si>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</si>
  <si>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</si>
  <si>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 Specifikacija plaćanja po dobavljačima na da   02.11.2020.-direktno plaćanje lekovi,somatulin  i energenti  </t>
  </si>
  <si>
    <t xml:space="preserve">           Specifikacija plaćanja po dobavljačima na dan  02.11.2020-direktno placanje sanitetski </t>
  </si>
  <si>
    <t>Specifikacija plaćanja po dobavljačima na dan   2.11.2020..godine iz sredstava participacije, refakcije....</t>
  </si>
  <si>
    <t xml:space="preserve">Heliant </t>
  </si>
  <si>
    <t xml:space="preserve">Specifikacija plaćanja po dobavljačima na dan    2.11.2020.godine iz sredstava RFZO-a         </t>
  </si>
  <si>
    <t>Vetmetal  doo</t>
  </si>
  <si>
    <t xml:space="preserve">Kompanija Dunav </t>
  </si>
  <si>
    <t>Telekom doo</t>
  </si>
  <si>
    <t>Auto centar Lekic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</si>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</sst>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4"/>
  <sheetViews>
    <sheetView tabSelected="1" topLeftCell="A37" zoomScaleNormal="100" workbookViewId="0">
      <selection activeCell="F53" sqref="F5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14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 t="s">
        <v>15</v>
      </c>
      <c r="C6" s="6"/>
      <c r="D6" s="6"/>
      <c r="E6" s="6"/>
      <c r="F6" s="6"/>
      <c r="G6" s="6">
        <v>13000</v>
      </c>
      <c r="H6" s="6"/>
    </row>
    <row r="7" spans="2:8" x14ac:dyDescent="0.25">
      <c r="B7" s="5" t="s">
        <v>16</v>
      </c>
      <c r="C7" s="6"/>
      <c r="D7" s="6"/>
      <c r="E7" s="6"/>
      <c r="F7" s="6">
        <v>28685</v>
      </c>
      <c r="G7" s="6"/>
      <c r="H7" s="6"/>
    </row>
    <row r="8" spans="2:8" x14ac:dyDescent="0.25">
      <c r="B8" s="5" t="s">
        <v>17</v>
      </c>
      <c r="C8" s="6"/>
      <c r="D8" s="6"/>
      <c r="E8" s="6"/>
      <c r="F8" s="6">
        <f>23389.48+6773.28+478.8+1207+24024.85+1627.1</f>
        <v>57500.509999999995</v>
      </c>
      <c r="G8" s="6"/>
      <c r="H8" s="6"/>
    </row>
    <row r="9" spans="2:8" x14ac:dyDescent="0.25">
      <c r="B9" s="7" t="s">
        <v>18</v>
      </c>
      <c r="C9" s="6"/>
      <c r="D9" s="6"/>
      <c r="E9" s="6"/>
      <c r="F9" s="6">
        <v>7641</v>
      </c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93826.51</v>
      </c>
      <c r="G28" s="6">
        <f>SUM(G6:G27)</f>
        <v>13000</v>
      </c>
      <c r="H28" s="6">
        <f>SUM(C28:G28)</f>
        <v>106826.51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10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>
        <f>SUM(C33:C37)</f>
        <v>0</v>
      </c>
      <c r="D38" s="6">
        <f t="shared" ref="D38:G38" si="0">SUM(D33:D37)</f>
        <v>0</v>
      </c>
      <c r="E38" s="6">
        <f t="shared" si="0"/>
        <v>0</v>
      </c>
      <c r="F38" s="6">
        <f t="shared" si="0"/>
        <v>0</v>
      </c>
      <c r="G38" s="6">
        <f t="shared" si="0"/>
        <v>0</v>
      </c>
      <c r="H38" s="6">
        <f>+C38+D38+E38+F47+F38+G38</f>
        <v>0</v>
      </c>
    </row>
    <row r="39" spans="2:8" x14ac:dyDescent="0.25">
      <c r="B39" s="16"/>
      <c r="C39" s="13"/>
      <c r="D39" s="13"/>
      <c r="E39" s="13"/>
      <c r="F39" s="13"/>
      <c r="G39" s="13"/>
      <c r="H39" s="13"/>
    </row>
    <row r="40" spans="2:8" x14ac:dyDescent="0.25">
      <c r="B40" s="22" t="s">
        <v>11</v>
      </c>
      <c r="C40" s="22"/>
      <c r="D40" s="22"/>
      <c r="E40" s="22"/>
      <c r="F40" s="13"/>
      <c r="G40" s="13"/>
      <c r="H40" s="13"/>
    </row>
    <row r="43" spans="2:8" x14ac:dyDescent="0.25">
      <c r="B43" s="7"/>
      <c r="C43" s="6"/>
      <c r="D43" s="6"/>
      <c r="E43" s="6"/>
      <c r="F43" s="6"/>
      <c r="G43" s="6"/>
      <c r="H43" s="6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>
        <f>+C43+C44+C45</f>
        <v>0</v>
      </c>
      <c r="D46" s="6">
        <f t="shared" ref="D46:G46" si="1">+D43+D44+D45</f>
        <v>0</v>
      </c>
      <c r="E46" s="6">
        <f t="shared" si="1"/>
        <v>0</v>
      </c>
      <c r="F46" s="6">
        <f t="shared" si="1"/>
        <v>0</v>
      </c>
      <c r="G46" s="6">
        <f t="shared" si="1"/>
        <v>0</v>
      </c>
      <c r="H46" s="6">
        <f>+C46+D46+E46+F46+G46</f>
        <v>0</v>
      </c>
    </row>
    <row r="47" spans="2:8" x14ac:dyDescent="0.25">
      <c r="H47" s="1"/>
    </row>
    <row r="48" spans="2:8" x14ac:dyDescent="0.25">
      <c r="B48" s="19" t="s">
        <v>12</v>
      </c>
      <c r="C48" s="19"/>
      <c r="D48" s="19"/>
      <c r="E48" s="19"/>
      <c r="F48" s="19"/>
    </row>
    <row r="50" spans="2:8" ht="30" x14ac:dyDescent="0.25">
      <c r="B50" s="2" t="s">
        <v>7</v>
      </c>
      <c r="C50" s="3" t="s">
        <v>0</v>
      </c>
      <c r="D50" s="15" t="s">
        <v>1</v>
      </c>
      <c r="E50" s="3" t="s">
        <v>2</v>
      </c>
      <c r="F50" s="14" t="s">
        <v>3</v>
      </c>
      <c r="G50" s="14" t="s">
        <v>6</v>
      </c>
      <c r="H50" s="2" t="s">
        <v>4</v>
      </c>
    </row>
    <row r="51" spans="2:8" x14ac:dyDescent="0.25">
      <c r="B51" s="7" t="s">
        <v>13</v>
      </c>
      <c r="C51" s="6"/>
      <c r="D51" s="6"/>
      <c r="E51" s="6"/>
      <c r="F51" s="6">
        <v>13850</v>
      </c>
      <c r="G51" s="6"/>
      <c r="H51" s="6"/>
    </row>
    <row r="52" spans="2:8" x14ac:dyDescent="0.25">
      <c r="B52" s="7" t="s">
        <v>19</v>
      </c>
      <c r="C52" s="6"/>
      <c r="D52" s="6"/>
      <c r="E52" s="6"/>
      <c r="F52" s="6">
        <f>1769.26+181+115</f>
        <v>2065.2600000000002</v>
      </c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5" t="s">
        <v>8</v>
      </c>
      <c r="C55" s="6">
        <f>SUM(C51:C54)</f>
        <v>0</v>
      </c>
      <c r="D55" s="6">
        <f t="shared" ref="D55:F55" si="2">SUM(D51:D54)</f>
        <v>0</v>
      </c>
      <c r="E55" s="6">
        <f>+E51+E53+E54</f>
        <v>0</v>
      </c>
      <c r="F55" s="6">
        <f t="shared" si="2"/>
        <v>15915.26</v>
      </c>
      <c r="G55" s="6">
        <f>SUM(G51:G54)</f>
        <v>0</v>
      </c>
      <c r="H55" s="6">
        <f>+C55+D55+E55+F55+G55</f>
        <v>15915.26</v>
      </c>
    </row>
    <row r="58" spans="2:8" x14ac:dyDescent="0.25">
      <c r="B58" s="10" t="s">
        <v>5</v>
      </c>
      <c r="C58" s="11">
        <f>+C28+C38+C55+C46</f>
        <v>0</v>
      </c>
      <c r="D58" s="11">
        <f>D28+D55+D46</f>
        <v>0</v>
      </c>
      <c r="E58" s="11">
        <f>E28+E55+E38</f>
        <v>0</v>
      </c>
      <c r="F58" s="11">
        <f>F28+F55+F38</f>
        <v>109741.76999999999</v>
      </c>
      <c r="G58" s="11">
        <f>G28+G55</f>
        <v>13000</v>
      </c>
      <c r="H58" s="11">
        <f>H28+H63+H55+H38+H46</f>
        <v>122741.76999999999</v>
      </c>
    </row>
    <row r="59" spans="2:8" x14ac:dyDescent="0.25">
      <c r="B59" s="12"/>
      <c r="C59" s="13"/>
      <c r="D59" s="13"/>
      <c r="E59" s="13"/>
      <c r="F59" s="13"/>
      <c r="G59" s="13"/>
      <c r="H59" s="13"/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2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8"/>
      <c r="C64" s="9"/>
      <c r="D64" s="9"/>
      <c r="E64" s="9"/>
      <c r="F64" s="9"/>
      <c r="G64" s="9"/>
      <c r="H64" s="8"/>
    </row>
  </sheetData>
  <sortState xmlns:xlrd2="http://schemas.microsoft.com/office/spreadsheetml/2017/richdata2" ref="B6:Q83">
    <sortCondition ref="B6:B83"/>
  </sortState>
  <mergeCells count="4">
    <mergeCell ref="B48:F48"/>
    <mergeCell ref="B3:E3"/>
    <mergeCell ref="B30:E30"/>
    <mergeCell ref="B40:E40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2020-11-03T06:23:45Z</dcterms:modified>
</cp:coreProperties>
</file>