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057D9A86-F123-4C09-B7CC-8FCF76ABAE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D36" i="1" l="1"/>
  <c r="E36" i="1"/>
  <c r="F36" i="1"/>
  <c r="G36" i="1"/>
  <c r="C36" i="1"/>
  <c r="H35" i="1"/>
  <c r="H36" i="1" l="1"/>
  <c r="C28" i="1"/>
  <c r="D28" i="1" l="1"/>
  <c r="G44" i="1"/>
  <c r="F44" i="1"/>
  <c r="E44" i="1"/>
  <c r="D44" i="1"/>
  <c r="C44" i="1"/>
  <c r="C47" i="1" s="1"/>
  <c r="D47" i="1" l="1"/>
  <c r="E28" i="1"/>
  <c r="E47" i="1" s="1"/>
  <c r="G28" i="1"/>
  <c r="F28" i="1"/>
  <c r="G47" i="1" l="1"/>
  <c r="H28" i="1"/>
  <c r="F47" i="1"/>
  <c r="H42" i="1"/>
  <c r="H43" i="1" l="1"/>
  <c r="H41" i="1"/>
  <c r="H44" i="1" l="1"/>
  <c r="H47" i="1" s="1"/>
</calcChain>
</file>

<file path=xl/sharedStrings.xml><?xml version="1.0" encoding="utf-8"?>
<sst xmlns="http://schemas.openxmlformats.org/spreadsheetml/2006/main" count="31" uniqueCount="24">
  <si>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</si>
  <si>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</si>
  <si>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</si>
  <si>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</si>
  <si>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</si>
  <si>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</si>
  <si>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</si>
  <si>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</si>
  <si>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</si>
  <si>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</si>
  <si>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</si>
  <si>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 28.10.2019.godine iz sredstava RFZO-a</t>
  </si>
  <si>
    <t xml:space="preserve">           Specifikacija plaćanja po dobavljačima na dan    28 .10.2019  -direktno placanje lekovi i energenti  Rfzo       </t>
  </si>
  <si>
    <t>Specifikacija plaćanja po dobavljačima na dan     28 .10.2019.godine iz sredstava participacije, refakcije....</t>
  </si>
  <si>
    <t>Telekom doo</t>
  </si>
  <si>
    <t>JKP Osecina</t>
  </si>
  <si>
    <t xml:space="preserve">PTT Posta </t>
  </si>
  <si>
    <t>Messer tehnogas doo</t>
  </si>
  <si>
    <t xml:space="preserve">ZZJZ Valjevo </t>
  </si>
  <si>
    <t>Aleksandar doo</t>
  </si>
  <si>
    <t>Compag doo</t>
  </si>
  <si>
    <t>Heliant doo</t>
  </si>
  <si>
    <t>Alfanum doo</t>
  </si>
  <si>
    <t>Nis ad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</si>
</sst>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3"/>
  <sheetViews>
    <sheetView tabSelected="1" zoomScaleNormal="100" workbookViewId="0">
      <selection activeCell="G18" sqref="G18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11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14</v>
      </c>
      <c r="C6" s="6"/>
      <c r="D6" s="6"/>
      <c r="E6" s="6"/>
      <c r="F6" s="6">
        <f>21896.43+20725.58+1628.5+6775.48+479.21</f>
        <v>51505.200000000004</v>
      </c>
      <c r="G6" s="6"/>
      <c r="H6" s="6"/>
    </row>
    <row r="7" spans="2:8" x14ac:dyDescent="0.25">
      <c r="B7" s="5" t="s">
        <v>15</v>
      </c>
      <c r="C7" s="6"/>
      <c r="D7" s="6"/>
      <c r="E7" s="6"/>
      <c r="F7" s="6">
        <f>17362.2+16361.94</f>
        <v>33724.14</v>
      </c>
      <c r="G7" s="6"/>
      <c r="H7" s="6"/>
    </row>
    <row r="8" spans="2:8" x14ac:dyDescent="0.25">
      <c r="B8" s="5" t="s">
        <v>16</v>
      </c>
      <c r="C8" s="6"/>
      <c r="D8" s="6"/>
      <c r="E8" s="6"/>
      <c r="F8" s="6">
        <f>6327+360</f>
        <v>6687</v>
      </c>
      <c r="G8" s="6"/>
      <c r="H8" s="6"/>
    </row>
    <row r="9" spans="2:8" x14ac:dyDescent="0.25">
      <c r="B9" s="7" t="s">
        <v>17</v>
      </c>
      <c r="C9" s="6"/>
      <c r="D9" s="6"/>
      <c r="E9" s="6"/>
      <c r="F9" s="6">
        <f>5803.2+5616</f>
        <v>11419.2</v>
      </c>
      <c r="G9" s="6"/>
      <c r="H9" s="6"/>
    </row>
    <row r="10" spans="2:8" x14ac:dyDescent="0.25">
      <c r="B10" s="7" t="s">
        <v>18</v>
      </c>
      <c r="C10" s="6"/>
      <c r="D10" s="6"/>
      <c r="E10" s="6"/>
      <c r="F10" s="6">
        <f>17260+5200+1560</f>
        <v>24020</v>
      </c>
      <c r="G10" s="6"/>
      <c r="H10" s="6"/>
    </row>
    <row r="11" spans="2:8" x14ac:dyDescent="0.25">
      <c r="B11" s="7" t="s">
        <v>19</v>
      </c>
      <c r="C11" s="6"/>
      <c r="D11" s="6"/>
      <c r="E11" s="6"/>
      <c r="F11" s="6">
        <v>180</v>
      </c>
      <c r="G11" s="6"/>
      <c r="H11" s="6"/>
    </row>
    <row r="12" spans="2:8" x14ac:dyDescent="0.25">
      <c r="B12" s="7" t="s">
        <v>20</v>
      </c>
      <c r="C12" s="6"/>
      <c r="D12" s="6"/>
      <c r="E12" s="6"/>
      <c r="F12" s="6">
        <v>4032</v>
      </c>
      <c r="G12" s="6"/>
      <c r="H12" s="6"/>
    </row>
    <row r="13" spans="2:8" x14ac:dyDescent="0.25">
      <c r="B13" s="7" t="s">
        <v>21</v>
      </c>
      <c r="C13" s="6"/>
      <c r="D13" s="6"/>
      <c r="E13" s="6"/>
      <c r="F13" s="6">
        <v>45600</v>
      </c>
      <c r="G13" s="6"/>
      <c r="H13" s="6"/>
    </row>
    <row r="14" spans="2:8" x14ac:dyDescent="0.25">
      <c r="B14" s="7" t="s">
        <v>22</v>
      </c>
      <c r="C14" s="6"/>
      <c r="D14" s="6"/>
      <c r="E14" s="6"/>
      <c r="F14" s="6">
        <v>705.17</v>
      </c>
      <c r="G14" s="6"/>
      <c r="H14" s="6"/>
    </row>
    <row r="15" spans="2:8" x14ac:dyDescent="0.25">
      <c r="B15" s="7" t="s">
        <v>23</v>
      </c>
      <c r="C15" s="6"/>
      <c r="D15" s="6"/>
      <c r="E15" s="6">
        <v>129181.67</v>
      </c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7"/>
      <c r="C27" s="6"/>
      <c r="D27" s="6"/>
      <c r="E27" s="6"/>
      <c r="F27" s="6"/>
      <c r="G27" s="6"/>
      <c r="H27" s="6"/>
    </row>
    <row r="28" spans="2:8" x14ac:dyDescent="0.25">
      <c r="B28" s="5" t="s">
        <v>8</v>
      </c>
      <c r="C28" s="6">
        <f>SUM(C6:C27)</f>
        <v>0</v>
      </c>
      <c r="D28" s="6">
        <f>SUM(D6:D27)</f>
        <v>0</v>
      </c>
      <c r="E28" s="6">
        <f>SUM(E6:E27)</f>
        <v>129181.67</v>
      </c>
      <c r="F28" s="6">
        <f>SUM(F6:F27)</f>
        <v>177872.71</v>
      </c>
      <c r="G28" s="6">
        <f>SUM(G6:G27)</f>
        <v>0</v>
      </c>
      <c r="H28" s="6">
        <f>SUM(C28:G28)</f>
        <v>307054.38</v>
      </c>
    </row>
    <row r="29" spans="2:8" x14ac:dyDescent="0.25">
      <c r="B29" s="12"/>
      <c r="C29" s="13"/>
      <c r="D29" s="13"/>
      <c r="E29" s="13"/>
      <c r="F29" s="13"/>
      <c r="G29" s="13"/>
      <c r="H29" s="13"/>
    </row>
    <row r="30" spans="2:8" x14ac:dyDescent="0.25">
      <c r="B30" s="17" t="s">
        <v>12</v>
      </c>
      <c r="C30" s="17"/>
      <c r="D30" s="17"/>
      <c r="E30" s="17"/>
      <c r="F30" s="13"/>
      <c r="G30" s="13"/>
      <c r="H30" s="13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>
        <f t="shared" ref="H35" si="0">+C35+D35+E35+F35+G35</f>
        <v>0</v>
      </c>
    </row>
    <row r="36" spans="2:8" x14ac:dyDescent="0.25">
      <c r="B36" s="7"/>
      <c r="C36" s="6">
        <f>+C33+C34+C35</f>
        <v>0</v>
      </c>
      <c r="D36" s="6">
        <f t="shared" ref="D36:G36" si="1">+D33+D34+D35</f>
        <v>0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>+C36+D36+E36+F37+F36+G36</f>
        <v>0</v>
      </c>
    </row>
    <row r="37" spans="2:8" x14ac:dyDescent="0.25">
      <c r="H37" s="1"/>
    </row>
    <row r="38" spans="2:8" x14ac:dyDescent="0.25">
      <c r="B38" s="16" t="s">
        <v>13</v>
      </c>
      <c r="C38" s="16"/>
      <c r="D38" s="16"/>
      <c r="E38" s="16"/>
      <c r="F38" s="16"/>
    </row>
    <row r="40" spans="2:8" ht="30" x14ac:dyDescent="0.25">
      <c r="B40" s="2" t="s">
        <v>7</v>
      </c>
      <c r="C40" s="3" t="s">
        <v>0</v>
      </c>
      <c r="D40" s="15" t="s">
        <v>1</v>
      </c>
      <c r="E40" s="3" t="s">
        <v>2</v>
      </c>
      <c r="F40" s="14" t="s">
        <v>3</v>
      </c>
      <c r="G40" s="14" t="s">
        <v>6</v>
      </c>
      <c r="H40" s="2" t="s">
        <v>4</v>
      </c>
    </row>
    <row r="41" spans="2:8" x14ac:dyDescent="0.25">
      <c r="B41" s="7"/>
      <c r="C41" s="6"/>
      <c r="D41" s="6"/>
      <c r="E41" s="6"/>
      <c r="F41" s="6"/>
      <c r="G41" s="6"/>
      <c r="H41" s="6">
        <f>SUM(C41:G41)</f>
        <v>0</v>
      </c>
    </row>
    <row r="42" spans="2:8" x14ac:dyDescent="0.25">
      <c r="B42" s="7"/>
      <c r="C42" s="6"/>
      <c r="D42" s="6"/>
      <c r="E42" s="6"/>
      <c r="F42" s="6"/>
      <c r="G42" s="6"/>
      <c r="H42" s="6">
        <f>SUM(F42:G42)</f>
        <v>0</v>
      </c>
    </row>
    <row r="43" spans="2:8" x14ac:dyDescent="0.25">
      <c r="B43" s="7"/>
      <c r="C43" s="6"/>
      <c r="D43" s="6"/>
      <c r="E43" s="6"/>
      <c r="F43" s="6"/>
      <c r="G43" s="6"/>
      <c r="H43" s="6">
        <f>SUM(C43:G43)</f>
        <v>0</v>
      </c>
    </row>
    <row r="44" spans="2:8" x14ac:dyDescent="0.25">
      <c r="B44" s="5" t="s">
        <v>9</v>
      </c>
      <c r="C44" s="6">
        <f>SUM(C41:C43)</f>
        <v>0</v>
      </c>
      <c r="D44" s="6">
        <f t="shared" ref="D44:G44" si="2">SUM(D41:D43)</f>
        <v>0</v>
      </c>
      <c r="E44" s="6">
        <f t="shared" si="2"/>
        <v>0</v>
      </c>
      <c r="F44" s="6">
        <f t="shared" si="2"/>
        <v>0</v>
      </c>
      <c r="G44" s="6">
        <f t="shared" si="2"/>
        <v>0</v>
      </c>
      <c r="H44" s="6">
        <f>SUM(H41:H43)</f>
        <v>0</v>
      </c>
    </row>
    <row r="47" spans="2:8" x14ac:dyDescent="0.25">
      <c r="B47" s="10" t="s">
        <v>5</v>
      </c>
      <c r="C47" s="11">
        <f>+C28+C36+C44</f>
        <v>0</v>
      </c>
      <c r="D47" s="11">
        <f>D28+D44</f>
        <v>0</v>
      </c>
      <c r="E47" s="11">
        <f>E28+E44+E36</f>
        <v>129181.67</v>
      </c>
      <c r="F47" s="11">
        <f>F28+F44</f>
        <v>177872.71</v>
      </c>
      <c r="G47" s="11">
        <f>G28+G44</f>
        <v>0</v>
      </c>
      <c r="H47" s="11">
        <f>H28+H52+H44+H36</f>
        <v>307054.38</v>
      </c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3"/>
    </row>
    <row r="51" spans="2:8" x14ac:dyDescent="0.25">
      <c r="B51" s="12"/>
      <c r="C51" s="13"/>
      <c r="D51" s="13"/>
      <c r="E51" s="13"/>
      <c r="F51" s="13"/>
      <c r="G51" s="13"/>
      <c r="H51" s="12"/>
    </row>
    <row r="52" spans="2:8" x14ac:dyDescent="0.25">
      <c r="B52" s="12"/>
      <c r="C52" s="13"/>
      <c r="D52" s="13"/>
      <c r="E52" s="13"/>
      <c r="F52" s="13"/>
      <c r="G52" s="13"/>
      <c r="H52" s="13"/>
    </row>
    <row r="53" spans="2:8" x14ac:dyDescent="0.25">
      <c r="B53" s="8"/>
      <c r="C53" s="9"/>
      <c r="D53" s="9"/>
      <c r="E53" s="9"/>
      <c r="F53" s="9"/>
      <c r="G53" s="9"/>
      <c r="H53" s="8"/>
    </row>
  </sheetData>
  <sortState ref="B6:Q72">
    <sortCondition ref="B6:B72"/>
  </sortState>
  <mergeCells count="3">
    <mergeCell ref="B38:F38"/>
    <mergeCell ref="B3:E3"/>
    <mergeCell ref="B30:E3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2019-10-29T06:33:41Z</dcterms:modified>
</cp:coreProperties>
</file>