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D15F852-F9CC-49A2-AD3B-180FAC12DA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8" i="1" l="1"/>
  <c r="G52" i="1" l="1"/>
  <c r="E52" i="1" l="1"/>
  <c r="G44" i="1"/>
  <c r="F44" i="1"/>
  <c r="E44" i="1"/>
  <c r="D44" i="1"/>
  <c r="C44" i="1"/>
  <c r="C52" i="1"/>
  <c r="D52" i="1"/>
  <c r="F52" i="1"/>
  <c r="H52" i="1" l="1"/>
  <c r="H44" i="1"/>
  <c r="F28" i="1"/>
  <c r="G28" i="1"/>
  <c r="D36" i="1" l="1"/>
  <c r="E36" i="1"/>
  <c r="F36" i="1"/>
  <c r="G36" i="1"/>
  <c r="C36" i="1"/>
  <c r="H36" i="1" l="1"/>
  <c r="C28" i="1"/>
  <c r="C55" i="1" s="1"/>
  <c r="G55" i="1" l="1"/>
  <c r="F55" i="1"/>
  <c r="D55" i="1" l="1"/>
  <c r="E28" i="1"/>
  <c r="E55" i="1" s="1"/>
  <c r="H28" i="1" l="1"/>
  <c r="H55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<sst xmlns="http://schemas.openxmlformats.org/spreadsheetml/2006/main" count="23" uniqueCount="16">
  <si>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</si>
  <si>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</si>
  <si>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</si>
  <si>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</si>
  <si>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</si>
  <si>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</si>
  <si>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</si>
  <si>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</si>
  <si>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</si>
  <si>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</si>
  <si>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  27.08.2020.godine iz sredstava RFZO-a         </t>
  </si>
  <si>
    <t xml:space="preserve"> Specifikacija plaćanja po dobavljačima na da  27.08.2020.-direktno plaćanje lekovi,somatulin  i energenti  </t>
  </si>
  <si>
    <t xml:space="preserve">           Specifikacija plaćanja po dobavljačima na dan   27 .08.2020-direktno placanje sanitetski </t>
  </si>
  <si>
    <t>Specifikacija plaćanja po dobavljačima na dan   27.08.2020.godine iz sredstava participacije, refakcije....</t>
  </si>
  <si>
    <t>Pharmaswiss doo</t>
  </si>
  <si>
    <t>Farmalogist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</si>
</sst>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1"/>
  <sheetViews>
    <sheetView tabSelected="1" zoomScaleNormal="100" workbookViewId="0">
      <selection activeCell="G37" sqref="G35:H3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 t="s">
        <v>14</v>
      </c>
      <c r="C33" s="6">
        <v>127333.69</v>
      </c>
      <c r="D33" s="6"/>
      <c r="E33" s="6"/>
      <c r="F33" s="6"/>
      <c r="G33" s="6"/>
      <c r="H33" s="6"/>
    </row>
    <row r="34" spans="2:8" x14ac:dyDescent="0.25">
      <c r="B34" s="7" t="s">
        <v>15</v>
      </c>
      <c r="C34" s="6">
        <v>21945.22</v>
      </c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>
        <f>+C33+C34+C35</f>
        <v>149278.91</v>
      </c>
      <c r="D36" s="6">
        <f t="shared" ref="D36:G36" si="0">+D33+D34+D35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+C36+D36+E36+F45+F36+G36</f>
        <v>149278.91</v>
      </c>
    </row>
    <row r="37" spans="2:8" x14ac:dyDescent="0.25">
      <c r="B37" s="16"/>
      <c r="C37" s="13"/>
      <c r="D37" s="13"/>
      <c r="E37" s="13"/>
      <c r="F37" s="13"/>
      <c r="G37" s="13"/>
      <c r="H37" s="13"/>
    </row>
    <row r="38" spans="2:8" x14ac:dyDescent="0.25">
      <c r="B38" s="22" t="s">
        <v>12</v>
      </c>
      <c r="C38" s="22"/>
      <c r="D38" s="22"/>
      <c r="E38" s="22"/>
      <c r="F38" s="13"/>
      <c r="G38" s="13"/>
      <c r="H38" s="13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>
        <f>+C41+C42+C43</f>
        <v>0</v>
      </c>
      <c r="D44" s="6">
        <f t="shared" ref="D44:G44" si="1">+D41+D42+D43</f>
        <v>0</v>
      </c>
      <c r="E44" s="6">
        <f t="shared" si="1"/>
        <v>0</v>
      </c>
      <c r="F44" s="6">
        <f t="shared" si="1"/>
        <v>0</v>
      </c>
      <c r="G44" s="6">
        <f t="shared" si="1"/>
        <v>0</v>
      </c>
      <c r="H44" s="6">
        <f>+C44+D44+E44+F44+G44</f>
        <v>0</v>
      </c>
    </row>
    <row r="45" spans="2:8" x14ac:dyDescent="0.25">
      <c r="H45" s="1"/>
    </row>
    <row r="46" spans="2:8" x14ac:dyDescent="0.25">
      <c r="B46" s="19" t="s">
        <v>13</v>
      </c>
      <c r="C46" s="19"/>
      <c r="D46" s="19"/>
      <c r="E46" s="19"/>
      <c r="F46" s="19"/>
    </row>
    <row r="48" spans="2:8" ht="30" x14ac:dyDescent="0.25">
      <c r="B48" s="2" t="s">
        <v>7</v>
      </c>
      <c r="C48" s="3" t="s">
        <v>0</v>
      </c>
      <c r="D48" s="15" t="s">
        <v>1</v>
      </c>
      <c r="E48" s="3" t="s">
        <v>2</v>
      </c>
      <c r="F48" s="14" t="s">
        <v>3</v>
      </c>
      <c r="G48" s="14" t="s">
        <v>6</v>
      </c>
      <c r="H48" s="2" t="s">
        <v>4</v>
      </c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5" t="s">
        <v>8</v>
      </c>
      <c r="C52" s="6">
        <f>SUM(C49:C51)</f>
        <v>0</v>
      </c>
      <c r="D52" s="6">
        <f t="shared" ref="D52:F52" si="2">SUM(D49:D51)</f>
        <v>0</v>
      </c>
      <c r="E52" s="6">
        <f>+E49+E50+E51</f>
        <v>0</v>
      </c>
      <c r="F52" s="6">
        <f t="shared" si="2"/>
        <v>0</v>
      </c>
      <c r="G52" s="6">
        <f>SUM(G49:G51)</f>
        <v>0</v>
      </c>
      <c r="H52" s="6">
        <f>+C52+D52+E52+F52+G52</f>
        <v>0</v>
      </c>
    </row>
    <row r="55" spans="2:8" x14ac:dyDescent="0.25">
      <c r="B55" s="10" t="s">
        <v>5</v>
      </c>
      <c r="C55" s="11">
        <f>+C28+C36+C52+C44</f>
        <v>149278.91</v>
      </c>
      <c r="D55" s="11">
        <f>D28+D52+D44</f>
        <v>0</v>
      </c>
      <c r="E55" s="11">
        <f>E28+E52+E36</f>
        <v>0</v>
      </c>
      <c r="F55" s="11">
        <f>F28+F52+F36</f>
        <v>0</v>
      </c>
      <c r="G55" s="11">
        <f>G28+G52</f>
        <v>0</v>
      </c>
      <c r="H55" s="11">
        <f>H28+H60+H52+H36+H44</f>
        <v>149278.91</v>
      </c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2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8"/>
      <c r="C61" s="9"/>
      <c r="D61" s="9"/>
      <c r="E61" s="9"/>
      <c r="F61" s="9"/>
      <c r="G61" s="9"/>
      <c r="H61" s="8"/>
    </row>
  </sheetData>
  <sortState xmlns:xlrd2="http://schemas.microsoft.com/office/spreadsheetml/2017/richdata2" ref="B6:Q80">
    <sortCondition ref="B6:B80"/>
  </sortState>
  <mergeCells count="4">
    <mergeCell ref="B46:F46"/>
    <mergeCell ref="B3:E3"/>
    <mergeCell ref="B30:E30"/>
    <mergeCell ref="B38:E3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2020-08-28T12:40:03Z</dcterms:modified>
</cp:coreProperties>
</file>