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2B45EF6B-6EF8-437D-A204-BED5F5212D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D18" i="1"/>
  <c r="F17" i="1"/>
  <c r="F14" i="1"/>
  <c r="G37" i="1"/>
  <c r="F37" i="1"/>
  <c r="E37" i="1"/>
  <c r="D37" i="1"/>
  <c r="C37" i="1"/>
  <c r="E28" i="1" l="1"/>
  <c r="E40" i="1" s="1"/>
  <c r="H19" i="1"/>
  <c r="H20" i="1"/>
  <c r="H21" i="1"/>
  <c r="H22" i="1"/>
  <c r="H23" i="1"/>
  <c r="H24" i="1"/>
  <c r="H25" i="1"/>
  <c r="H26" i="1"/>
  <c r="H27" i="1"/>
  <c r="G28" i="1"/>
  <c r="F28" i="1"/>
  <c r="C28" i="1"/>
  <c r="F40" i="1" l="1"/>
  <c r="H18" i="1"/>
  <c r="H17" i="1" l="1"/>
  <c r="H16" i="1"/>
  <c r="H15" i="1"/>
  <c r="H14" i="1"/>
  <c r="H35" i="1" l="1"/>
  <c r="H6" i="1"/>
  <c r="H7" i="1"/>
  <c r="H8" i="1"/>
  <c r="H9" i="1"/>
  <c r="H10" i="1"/>
  <c r="H11" i="1"/>
  <c r="H12" i="1"/>
  <c r="H13" i="1"/>
  <c r="H28" i="1" l="1"/>
  <c r="H36" i="1" l="1"/>
  <c r="H34" i="1"/>
  <c r="H37" i="1" l="1"/>
  <c r="H40" i="1" l="1"/>
  <c r="G40" i="1"/>
  <c r="C40" i="1"/>
  <c r="D40" i="1"/>
</calcChain>
</file>

<file path=xl/sharedStrings.xml><?xml version="1.0" encoding="utf-8"?>
<sst xmlns="http://schemas.openxmlformats.org/spreadsheetml/2006/main" count="38" uniqueCount="31">
  <si>
    <t>lekovi</t>
  </si>
  <si>
    <t>sanitetski i medicinski materijal</t>
  </si>
  <si>
    <t>energenti</t>
  </si>
  <si>
    <t>materijalni i ostali troškovi</t>
  </si>
  <si>
    <t>ukupno</t>
  </si>
  <si>
    <t>UKUPNO:</t>
  </si>
  <si>
    <t xml:space="preserve">Dom zdravlja </t>
  </si>
  <si>
    <t>ostali dir. I indir.troškovi stomatologija</t>
  </si>
  <si>
    <t>dobavljač</t>
  </si>
  <si>
    <t>ukupno od RFZO</t>
  </si>
  <si>
    <t>ukupno participacija</t>
  </si>
  <si>
    <t>Specifikacija plaćanja po dobavljačima na dan 13.06.2019.godine iz sredstava RFZO-a</t>
  </si>
  <si>
    <t>Specifikacija plaćanja po dobavljačima na dan _13_.06__.2019.godine iz sredstava participacije, refakcije....</t>
  </si>
  <si>
    <t>Perograf Osecina</t>
  </si>
  <si>
    <t>Una Valjevo</t>
  </si>
  <si>
    <t>Messer Tehnogas ad</t>
  </si>
  <si>
    <t>Alafanum Novi Sad</t>
  </si>
  <si>
    <t>Insitut dr Dragomir Karajovic</t>
  </si>
  <si>
    <t>Fiskal elektronik</t>
  </si>
  <si>
    <t>PSC Vukovic Sabac</t>
  </si>
  <si>
    <t>Telekom</t>
  </si>
  <si>
    <t>ZZJZ</t>
  </si>
  <si>
    <t>JKP Osecina</t>
  </si>
  <si>
    <t>Aleksandar doo</t>
  </si>
  <si>
    <t>Kompanija Dunav</t>
  </si>
  <si>
    <t>Superlab</t>
  </si>
  <si>
    <t>Yunycom Beograd</t>
  </si>
  <si>
    <t>Adoc doo</t>
  </si>
  <si>
    <t>Lavija doo</t>
  </si>
  <si>
    <t>Noemedica doo</t>
  </si>
  <si>
    <t>Flora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</si>
</sst>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workbookViewId="0">
      <selection activeCell="F6" sqref="F6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</cols>
  <sheetData>
    <row r="2" spans="2:8" x14ac:dyDescent="0.25">
      <c r="B2" t="s">
        <v>6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8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7</v>
      </c>
      <c r="H5" s="2" t="s">
        <v>4</v>
      </c>
    </row>
    <row r="6" spans="2:8" x14ac:dyDescent="0.25">
      <c r="B6" s="5" t="s">
        <v>13</v>
      </c>
      <c r="C6" s="6"/>
      <c r="D6" s="6"/>
      <c r="E6" s="6"/>
      <c r="F6" s="6">
        <v>25190</v>
      </c>
      <c r="G6" s="6"/>
      <c r="H6" s="6">
        <f t="shared" ref="H6:H18" si="0">SUM(D6:G6)</f>
        <v>25190</v>
      </c>
    </row>
    <row r="7" spans="2:8" x14ac:dyDescent="0.25">
      <c r="B7" s="5" t="s">
        <v>14</v>
      </c>
      <c r="C7" s="6"/>
      <c r="D7" s="6"/>
      <c r="E7" s="6"/>
      <c r="F7" s="6">
        <v>10800</v>
      </c>
      <c r="G7" s="6"/>
      <c r="H7" s="6">
        <f t="shared" si="0"/>
        <v>10800</v>
      </c>
    </row>
    <row r="8" spans="2:8" x14ac:dyDescent="0.25">
      <c r="B8" s="5" t="s">
        <v>15</v>
      </c>
      <c r="C8" s="6"/>
      <c r="D8" s="6"/>
      <c r="E8" s="6"/>
      <c r="F8" s="6">
        <v>5803.2</v>
      </c>
      <c r="G8" s="6"/>
      <c r="H8" s="6">
        <f t="shared" si="0"/>
        <v>5803.2</v>
      </c>
    </row>
    <row r="9" spans="2:8" x14ac:dyDescent="0.25">
      <c r="B9" s="7" t="s">
        <v>16</v>
      </c>
      <c r="C9" s="6"/>
      <c r="D9" s="6"/>
      <c r="E9" s="6"/>
      <c r="F9" s="6">
        <v>707.83</v>
      </c>
      <c r="G9" s="6"/>
      <c r="H9" s="6">
        <f t="shared" si="0"/>
        <v>707.83</v>
      </c>
    </row>
    <row r="10" spans="2:8" x14ac:dyDescent="0.25">
      <c r="B10" s="7" t="s">
        <v>17</v>
      </c>
      <c r="C10" s="6"/>
      <c r="D10" s="6"/>
      <c r="E10" s="6"/>
      <c r="F10" s="6">
        <v>9330</v>
      </c>
      <c r="G10" s="6"/>
      <c r="H10" s="6">
        <f t="shared" si="0"/>
        <v>9330</v>
      </c>
    </row>
    <row r="11" spans="2:8" x14ac:dyDescent="0.25">
      <c r="B11" s="7" t="s">
        <v>18</v>
      </c>
      <c r="C11" s="6"/>
      <c r="D11" s="6"/>
      <c r="E11" s="6"/>
      <c r="F11" s="6">
        <v>20500</v>
      </c>
      <c r="G11" s="6"/>
      <c r="H11" s="6">
        <f t="shared" si="0"/>
        <v>20500</v>
      </c>
    </row>
    <row r="12" spans="2:8" x14ac:dyDescent="0.25">
      <c r="B12" s="7" t="s">
        <v>19</v>
      </c>
      <c r="C12" s="6"/>
      <c r="D12" s="6"/>
      <c r="E12" s="6"/>
      <c r="F12" s="6">
        <v>10884.59</v>
      </c>
      <c r="G12" s="6"/>
      <c r="H12" s="6">
        <f t="shared" si="0"/>
        <v>10884.59</v>
      </c>
    </row>
    <row r="13" spans="2:8" x14ac:dyDescent="0.25">
      <c r="B13" s="7" t="s">
        <v>20</v>
      </c>
      <c r="C13" s="6"/>
      <c r="D13" s="6"/>
      <c r="E13" s="6"/>
      <c r="F13" s="6">
        <v>6794.18</v>
      </c>
      <c r="G13" s="6"/>
      <c r="H13" s="6">
        <f t="shared" si="0"/>
        <v>6794.18</v>
      </c>
    </row>
    <row r="14" spans="2:8" x14ac:dyDescent="0.25">
      <c r="B14" s="7" t="s">
        <v>21</v>
      </c>
      <c r="C14" s="6"/>
      <c r="D14" s="6"/>
      <c r="E14" s="6"/>
      <c r="F14" s="6">
        <f>3640+23280</f>
        <v>26920</v>
      </c>
      <c r="G14" s="6"/>
      <c r="H14" s="6">
        <f t="shared" si="0"/>
        <v>26920</v>
      </c>
    </row>
    <row r="15" spans="2:8" x14ac:dyDescent="0.25">
      <c r="B15" s="7" t="s">
        <v>22</v>
      </c>
      <c r="C15" s="6"/>
      <c r="D15" s="6"/>
      <c r="E15" s="6"/>
      <c r="F15" s="6">
        <v>33046.25</v>
      </c>
      <c r="G15" s="6"/>
      <c r="H15" s="6">
        <f t="shared" si="0"/>
        <v>33046.25</v>
      </c>
    </row>
    <row r="16" spans="2:8" x14ac:dyDescent="0.25">
      <c r="B16" s="7" t="s">
        <v>23</v>
      </c>
      <c r="C16" s="6"/>
      <c r="D16" s="6"/>
      <c r="E16" s="6"/>
      <c r="F16" s="6">
        <v>960</v>
      </c>
      <c r="G16" s="6"/>
      <c r="H16" s="6">
        <f t="shared" si="0"/>
        <v>960</v>
      </c>
    </row>
    <row r="17" spans="2:8" x14ac:dyDescent="0.25">
      <c r="B17" s="7" t="s">
        <v>24</v>
      </c>
      <c r="C17" s="6"/>
      <c r="D17" s="6"/>
      <c r="E17" s="6"/>
      <c r="F17" s="6">
        <f>22711+3376.67</f>
        <v>26087.67</v>
      </c>
      <c r="G17" s="6"/>
      <c r="H17" s="6">
        <f t="shared" si="0"/>
        <v>26087.67</v>
      </c>
    </row>
    <row r="18" spans="2:8" x14ac:dyDescent="0.25">
      <c r="B18" s="7" t="s">
        <v>26</v>
      </c>
      <c r="C18" s="6"/>
      <c r="D18" s="6">
        <f>5709.53+6984.94</f>
        <v>12694.47</v>
      </c>
      <c r="E18" s="6"/>
      <c r="F18" s="6"/>
      <c r="G18" s="6"/>
      <c r="H18" s="6">
        <f t="shared" si="0"/>
        <v>12694.47</v>
      </c>
    </row>
    <row r="19" spans="2:8" x14ac:dyDescent="0.25">
      <c r="B19" s="7" t="s">
        <v>27</v>
      </c>
      <c r="C19" s="6"/>
      <c r="D19" s="6">
        <v>16390</v>
      </c>
      <c r="E19" s="6"/>
      <c r="F19" s="6"/>
      <c r="G19" s="6"/>
      <c r="H19" s="6">
        <f t="shared" ref="H19:H28" si="1">SUM(C19:G19)</f>
        <v>16390</v>
      </c>
    </row>
    <row r="20" spans="2:8" x14ac:dyDescent="0.25">
      <c r="B20" s="7" t="s">
        <v>28</v>
      </c>
      <c r="C20" s="6"/>
      <c r="D20" s="6">
        <v>2803.93</v>
      </c>
      <c r="E20" s="6"/>
      <c r="F20" s="6"/>
      <c r="G20" s="6"/>
      <c r="H20" s="6">
        <f t="shared" si="1"/>
        <v>2803.93</v>
      </c>
    </row>
    <row r="21" spans="2:8" x14ac:dyDescent="0.25">
      <c r="B21" s="7" t="s">
        <v>25</v>
      </c>
      <c r="C21" s="6"/>
      <c r="D21" s="6">
        <v>9600</v>
      </c>
      <c r="E21" s="6"/>
      <c r="F21" s="6"/>
      <c r="G21" s="6"/>
      <c r="H21" s="6">
        <f t="shared" si="1"/>
        <v>9600</v>
      </c>
    </row>
    <row r="22" spans="2:8" x14ac:dyDescent="0.25">
      <c r="B22" s="7" t="s">
        <v>29</v>
      </c>
      <c r="C22" s="6"/>
      <c r="D22" s="6">
        <v>28812</v>
      </c>
      <c r="E22" s="6"/>
      <c r="F22" s="6"/>
      <c r="G22" s="6"/>
      <c r="H22" s="6">
        <f t="shared" si="1"/>
        <v>28812</v>
      </c>
    </row>
    <row r="23" spans="2:8" x14ac:dyDescent="0.25">
      <c r="B23" s="7" t="s">
        <v>30</v>
      </c>
      <c r="C23" s="6"/>
      <c r="D23" s="6">
        <v>8739.6</v>
      </c>
      <c r="E23" s="6"/>
      <c r="F23" s="6"/>
      <c r="G23" s="6"/>
      <c r="H23" s="6">
        <f t="shared" si="1"/>
        <v>8739.6</v>
      </c>
    </row>
    <row r="24" spans="2:8" x14ac:dyDescent="0.25">
      <c r="B24" s="7"/>
      <c r="C24" s="6"/>
      <c r="D24" s="6"/>
      <c r="E24" s="6"/>
      <c r="F24" s="6"/>
      <c r="G24" s="6"/>
      <c r="H24" s="6">
        <f t="shared" si="1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1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1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1"/>
        <v>0</v>
      </c>
    </row>
    <row r="28" spans="2:8" x14ac:dyDescent="0.25">
      <c r="B28" s="5" t="s">
        <v>9</v>
      </c>
      <c r="C28" s="6">
        <f>SUM(C6:C27)</f>
        <v>0</v>
      </c>
      <c r="D28" s="6">
        <f>SUM(D6:D27)</f>
        <v>79040</v>
      </c>
      <c r="E28" s="6">
        <f>SUM(E6:E27)</f>
        <v>0</v>
      </c>
      <c r="F28" s="6">
        <f>SUM(F6:F27)</f>
        <v>177023.71999999997</v>
      </c>
      <c r="G28" s="6">
        <f>SUM(G6:G27)</f>
        <v>0</v>
      </c>
      <c r="H28" s="6">
        <f t="shared" si="1"/>
        <v>256063.71999999997</v>
      </c>
    </row>
    <row r="31" spans="2:8" x14ac:dyDescent="0.25">
      <c r="B31" s="16" t="s">
        <v>12</v>
      </c>
      <c r="C31" s="16"/>
      <c r="D31" s="16"/>
      <c r="E31" s="16"/>
      <c r="F31" s="16"/>
    </row>
    <row r="33" spans="2:8" ht="30" x14ac:dyDescent="0.25">
      <c r="B33" s="2" t="s">
        <v>8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7</v>
      </c>
      <c r="H33" s="2" t="s">
        <v>4</v>
      </c>
    </row>
    <row r="34" spans="2:8" x14ac:dyDescent="0.25">
      <c r="B34" s="7"/>
      <c r="C34" s="6"/>
      <c r="D34" s="6"/>
      <c r="E34" s="6"/>
      <c r="F34" s="6"/>
      <c r="G34" s="6"/>
      <c r="H34" s="6">
        <f>SUM(C34:G34)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10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>SUM(H34:H36)</f>
        <v>0</v>
      </c>
    </row>
    <row r="40" spans="2:8" x14ac:dyDescent="0.25">
      <c r="B40" s="10" t="s">
        <v>5</v>
      </c>
      <c r="C40" s="11">
        <f>C28+C37</f>
        <v>0</v>
      </c>
      <c r="D40" s="11">
        <f>D28+D37</f>
        <v>79040</v>
      </c>
      <c r="E40" s="11">
        <f>E28+E45</f>
        <v>0</v>
      </c>
      <c r="F40" s="11">
        <f>F28+F45</f>
        <v>177023.71999999997</v>
      </c>
      <c r="G40" s="11">
        <f>G28+G37</f>
        <v>0</v>
      </c>
      <c r="H40" s="11">
        <f>H28+H45</f>
        <v>256063.71999999997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2019-06-03T07:09:02Z</cp:lastPrinted>
  <dcterms:created xsi:type="dcterms:W3CDTF">2018-10-23T09:04:26Z</dcterms:created>
  <dcterms:modified xsi:type="dcterms:W3CDTF">2019-06-14T05:57:04Z</dcterms:modified>
</cp:coreProperties>
</file>