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40418751-1F94-419B-8336-CE057F8AD65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7" i="1" l="1"/>
  <c r="C34" i="1"/>
  <c r="D36" i="1" l="1"/>
  <c r="E36" i="1"/>
  <c r="F36" i="1"/>
  <c r="G36" i="1"/>
  <c r="C36" i="1"/>
  <c r="H35" i="1"/>
  <c r="H34" i="1"/>
  <c r="H33" i="1"/>
  <c r="H36" i="1" l="1"/>
  <c r="C2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44" i="1"/>
  <c r="F44" i="1"/>
  <c r="E44" i="1"/>
  <c r="D44" i="1"/>
  <c r="C44" i="1"/>
  <c r="C47" i="1" s="1"/>
  <c r="D47" i="1" l="1"/>
  <c r="E28" i="1"/>
  <c r="G28" i="1"/>
  <c r="G47" i="1" s="1"/>
  <c r="F28" i="1"/>
  <c r="F47" i="1" l="1"/>
  <c r="H28" i="1"/>
  <c r="H42" i="1"/>
  <c r="H43" i="1" l="1"/>
  <c r="H41" i="1"/>
  <c r="H44" i="1" l="1"/>
  <c r="H47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<sst xmlns="http://schemas.openxmlformats.org/spreadsheetml/2006/main" count="23" uniqueCount="16">
  <si>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</si>
  <si>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</si>
  <si>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</si>
  <si>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</si>
  <si>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</si>
  <si>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</si>
  <si>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</si>
  <si>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</si>
  <si>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</si>
  <si>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</si>
  <si>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</si>
  <si>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           Specifikacija plaćanja po dobavljačima -direktno placanje lekovi i energenti  Rfzo  12.09.2019</t>
  </si>
  <si>
    <t>Specifikacija plaćanja po dobavljačima na dan    12.09.2019.godine iz sredstava RFZO-a</t>
  </si>
  <si>
    <t>Specifikacija plaćanja po dobavljačima na dan   12.09.2019.godine iz sredstava participacije, refakcije....</t>
  </si>
  <si>
    <t>Elektroprivreda Srbije</t>
  </si>
  <si>
    <t xml:space="preserve">Phoenix pharma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</si>
</sst>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topLeftCell="A25" zoomScaleNormal="100" workbookViewId="0">
      <selection activeCell="F55" sqref="F5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12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>
        <f>+C6+D6+E6+F6+G6</f>
        <v>0</v>
      </c>
    </row>
    <row r="7" spans="2:8" x14ac:dyDescent="0.25">
      <c r="B7" s="5"/>
      <c r="C7" s="6"/>
      <c r="D7" s="6"/>
      <c r="E7" s="6"/>
      <c r="F7" s="6"/>
      <c r="G7" s="6"/>
      <c r="H7" s="6">
        <f t="shared" ref="H7:H27" si="0">+C7+D7+E7+F7+G7</f>
        <v>0</v>
      </c>
    </row>
    <row r="8" spans="2:8" x14ac:dyDescent="0.25">
      <c r="B8" s="5"/>
      <c r="C8" s="6"/>
      <c r="D8" s="6"/>
      <c r="E8" s="6"/>
      <c r="F8" s="6"/>
      <c r="G8" s="6"/>
      <c r="H8" s="6">
        <f t="shared" si="0"/>
        <v>0</v>
      </c>
    </row>
    <row r="9" spans="2:8" x14ac:dyDescent="0.25">
      <c r="B9" s="7"/>
      <c r="C9" s="6"/>
      <c r="D9" s="6"/>
      <c r="E9" s="6"/>
      <c r="F9" s="6"/>
      <c r="G9" s="6"/>
      <c r="H9" s="6">
        <f t="shared" si="0"/>
        <v>0</v>
      </c>
    </row>
    <row r="10" spans="2:8" x14ac:dyDescent="0.25">
      <c r="B10" s="7"/>
      <c r="C10" s="6"/>
      <c r="D10" s="6"/>
      <c r="E10" s="6"/>
      <c r="F10" s="6"/>
      <c r="G10" s="6"/>
      <c r="H10" s="6">
        <f t="shared" si="0"/>
        <v>0</v>
      </c>
    </row>
    <row r="11" spans="2:8" x14ac:dyDescent="0.25">
      <c r="B11" s="7"/>
      <c r="C11" s="6"/>
      <c r="D11" s="6"/>
      <c r="E11" s="6"/>
      <c r="F11" s="6"/>
      <c r="G11" s="6"/>
      <c r="H11" s="6">
        <f t="shared" si="0"/>
        <v>0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6" t="s">
        <v>11</v>
      </c>
      <c r="C30" s="16"/>
      <c r="D30" s="16"/>
      <c r="E30" s="16"/>
      <c r="F30" s="13"/>
      <c r="G30" s="13"/>
      <c r="H30" s="13"/>
    </row>
    <row r="33" spans="2:8" x14ac:dyDescent="0.25">
      <c r="B33" s="7" t="s">
        <v>14</v>
      </c>
      <c r="C33" s="6"/>
      <c r="D33" s="6"/>
      <c r="E33" s="6">
        <v>51518.52</v>
      </c>
      <c r="F33" s="6"/>
      <c r="G33" s="6"/>
      <c r="H33" s="6">
        <f t="shared" ref="H33:H35" si="1">+C33+D33+E33+F33+G33</f>
        <v>51518.52</v>
      </c>
    </row>
    <row r="34" spans="2:8" x14ac:dyDescent="0.25">
      <c r="B34" s="7" t="s">
        <v>15</v>
      </c>
      <c r="C34" s="6">
        <f>2325.4+16710.1</f>
        <v>19035.5</v>
      </c>
      <c r="D34" s="6"/>
      <c r="E34" s="6"/>
      <c r="F34" s="6"/>
      <c r="G34" s="6"/>
      <c r="H34" s="6">
        <f t="shared" si="1"/>
        <v>19035.5</v>
      </c>
    </row>
    <row r="35" spans="2:8" x14ac:dyDescent="0.25">
      <c r="B35" s="7"/>
      <c r="C35" s="6"/>
      <c r="D35" s="6"/>
      <c r="E35" s="6"/>
      <c r="F35" s="6"/>
      <c r="G35" s="6"/>
      <c r="H35" s="6">
        <f t="shared" si="1"/>
        <v>0</v>
      </c>
    </row>
    <row r="36" spans="2:8" x14ac:dyDescent="0.25">
      <c r="B36" s="7"/>
      <c r="C36" s="6">
        <f>+C33+C34+C35</f>
        <v>19035.5</v>
      </c>
      <c r="D36" s="6">
        <f t="shared" ref="D36:G36" si="2">+D33+D34+D35</f>
        <v>0</v>
      </c>
      <c r="E36" s="6">
        <f t="shared" si="2"/>
        <v>51518.52</v>
      </c>
      <c r="F36" s="6">
        <f t="shared" si="2"/>
        <v>0</v>
      </c>
      <c r="G36" s="6">
        <f t="shared" si="2"/>
        <v>0</v>
      </c>
      <c r="H36" s="6">
        <f>+H33+H34+H35</f>
        <v>70554.01999999999</v>
      </c>
    </row>
    <row r="37" spans="2:8" x14ac:dyDescent="0.25">
      <c r="H37" s="1"/>
    </row>
    <row r="38" spans="2:8" x14ac:dyDescent="0.25">
      <c r="B38" s="16" t="s">
        <v>13</v>
      </c>
      <c r="C38" s="16"/>
      <c r="D38" s="16"/>
      <c r="E38" s="16"/>
      <c r="F38" s="16"/>
    </row>
    <row r="40" spans="2:8" ht="30" x14ac:dyDescent="0.25">
      <c r="B40" s="2" t="s">
        <v>7</v>
      </c>
      <c r="C40" s="3" t="s">
        <v>0</v>
      </c>
      <c r="D40" s="15" t="s">
        <v>1</v>
      </c>
      <c r="E40" s="3" t="s">
        <v>2</v>
      </c>
      <c r="F40" s="14" t="s">
        <v>3</v>
      </c>
      <c r="G40" s="14" t="s">
        <v>6</v>
      </c>
      <c r="H40" s="2" t="s">
        <v>4</v>
      </c>
    </row>
    <row r="41" spans="2:8" x14ac:dyDescent="0.25">
      <c r="B41" s="7"/>
      <c r="C41" s="6"/>
      <c r="D41" s="6"/>
      <c r="E41" s="6"/>
      <c r="F41" s="6"/>
      <c r="G41" s="6"/>
      <c r="H41" s="6">
        <f>SUM(C41:G41)</f>
        <v>0</v>
      </c>
    </row>
    <row r="42" spans="2:8" x14ac:dyDescent="0.25">
      <c r="B42" s="7"/>
      <c r="C42" s="6"/>
      <c r="D42" s="6"/>
      <c r="E42" s="6"/>
      <c r="F42" s="6"/>
      <c r="G42" s="6"/>
      <c r="H42" s="6">
        <f>SUM(F42:G42)</f>
        <v>0</v>
      </c>
    </row>
    <row r="43" spans="2:8" x14ac:dyDescent="0.25">
      <c r="B43" s="7"/>
      <c r="C43" s="6"/>
      <c r="D43" s="6"/>
      <c r="E43" s="6"/>
      <c r="F43" s="6"/>
      <c r="G43" s="6"/>
      <c r="H43" s="6">
        <f>SUM(C43:G43)</f>
        <v>0</v>
      </c>
    </row>
    <row r="44" spans="2:8" x14ac:dyDescent="0.25">
      <c r="B44" s="5" t="s">
        <v>9</v>
      </c>
      <c r="C44" s="6">
        <f>SUM(C41:C43)</f>
        <v>0</v>
      </c>
      <c r="D44" s="6">
        <f t="shared" ref="D44:G44" si="3">SUM(D41:D43)</f>
        <v>0</v>
      </c>
      <c r="E44" s="6">
        <f t="shared" si="3"/>
        <v>0</v>
      </c>
      <c r="F44" s="6">
        <f t="shared" si="3"/>
        <v>0</v>
      </c>
      <c r="G44" s="6">
        <f t="shared" si="3"/>
        <v>0</v>
      </c>
      <c r="H44" s="6">
        <f>SUM(H41:H43)</f>
        <v>0</v>
      </c>
    </row>
    <row r="47" spans="2:8" x14ac:dyDescent="0.25">
      <c r="B47" s="10" t="s">
        <v>5</v>
      </c>
      <c r="C47" s="11">
        <f>+C28+C36+C44</f>
        <v>19035.5</v>
      </c>
      <c r="D47" s="11">
        <f>D28+D44</f>
        <v>0</v>
      </c>
      <c r="E47" s="11">
        <f>E28+E44+E36</f>
        <v>51518.52</v>
      </c>
      <c r="F47" s="11">
        <f>F28+F44</f>
        <v>0</v>
      </c>
      <c r="G47" s="11">
        <f>G28+G44</f>
        <v>0</v>
      </c>
      <c r="H47" s="11">
        <f>H28+H52+H44+H36</f>
        <v>70554.01999999999</v>
      </c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2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8"/>
      <c r="C53" s="9"/>
      <c r="D53" s="9"/>
      <c r="E53" s="9"/>
      <c r="F53" s="9"/>
      <c r="G53" s="9"/>
      <c r="H53" s="8"/>
    </row>
  </sheetData>
  <sortState ref="B6:Q72">
    <sortCondition ref="B6:B72"/>
  </sortState>
  <mergeCells count="3">
    <mergeCell ref="B38:F38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2019-09-13T06:54:53Z</dcterms:modified>
</cp:coreProperties>
</file>